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3.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2.xml" ContentType="application/vnd.openxmlformats-officedocument.spreadsheetml.comment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omments3.xml" ContentType="application/vnd.openxmlformats-officedocument.spreadsheetml.comments+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updateLinks="never"/>
  <mc:AlternateContent xmlns:mc="http://schemas.openxmlformats.org/markup-compatibility/2006">
    <mc:Choice Requires="x15">
      <x15ac:absPath xmlns:x15ac="http://schemas.microsoft.com/office/spreadsheetml/2010/11/ac" url="\\01-fileserver\事業支援課\13-稼ぐ県産品支援事業\R7\04_公募\商品\"/>
    </mc:Choice>
  </mc:AlternateContent>
  <xr:revisionPtr revIDLastSave="0" documentId="13_ncr:1_{BF9A01B4-A779-443A-B83C-146952DC712F}" xr6:coauthVersionLast="47" xr6:coauthVersionMax="47" xr10:uidLastSave="{00000000-0000-0000-0000-000000000000}"/>
  <bookViews>
    <workbookView xWindow="-108" yWindow="-108" windowWidth="23256" windowHeight="12576" xr2:uid="{00000000-000D-0000-FFFF-FFFF00000000}"/>
  </bookViews>
  <sheets>
    <sheet name="確認事項" sheetId="21" r:id="rId1"/>
    <sheet name="チェックシート（申請）" sheetId="22" r:id="rId2"/>
    <sheet name="①申請書等" sheetId="1" r:id="rId3"/>
    <sheet name="②別紙4" sheetId="35" r:id="rId4"/>
    <sheet name="③（別添１）類似補助金" sheetId="17" r:id="rId5"/>
    <sheet name="④（別紙3）日程表（商品）" sheetId="10" r:id="rId6"/>
    <sheet name="本申請時提出資料" sheetId="23" r:id="rId7"/>
    <sheet name="⑤（本申請）チェックリスト" sheetId="32" r:id="rId8"/>
    <sheet name="⑥様式１号" sheetId="34" r:id="rId9"/>
    <sheet name="⑦積算内訳(別紙4関連)" sheetId="14" r:id="rId10"/>
    <sheet name="【出力のみ】⑧別紙４" sheetId="29" r:id="rId11"/>
    <sheet name="⑨誓約書" sheetId="31" r:id="rId12"/>
    <sheet name="⑩債権者登録" sheetId="25" r:id="rId13"/>
    <sheet name="債権者登録（記入要領）" sheetId="26" r:id="rId14"/>
    <sheet name="通帳コピー（例）" sheetId="28" r:id="rId15"/>
    <sheet name="（参考）宿泊費" sheetId="16" r:id="rId16"/>
    <sheet name="積算内訳（別紙7関連）" sheetId="15" state="hidden" r:id="rId17"/>
    <sheet name="報告書" sheetId="8" state="hidden" r:id="rId18"/>
    <sheet name="所要額一覧報告" sheetId="30" state="hidden" r:id="rId19"/>
  </sheets>
  <externalReferences>
    <externalReference r:id="rId20"/>
  </externalReferences>
  <definedNames>
    <definedName name="_xlnm.Print_Area" localSheetId="10">【出力のみ】⑧別紙４!$A$1:$AB$35</definedName>
    <definedName name="_xlnm.Print_Area" localSheetId="2">①申請書等!$A$1:$AB$194</definedName>
    <definedName name="_xlnm.Print_Area" localSheetId="3">②別紙4!$A$1:$E$31</definedName>
    <definedName name="_xlnm.Print_Area" localSheetId="4">'③（別添１）類似補助金'!$A$1:$AJ$59</definedName>
    <definedName name="_xlnm.Print_Area" localSheetId="5">'④（別紙3）日程表（商品）'!$A$1:$AR$31</definedName>
    <definedName name="_xlnm.Print_Area" localSheetId="7">'⑤（本申請）チェックリスト'!$A$1:$H$31</definedName>
    <definedName name="_xlnm.Print_Area" localSheetId="11">⑨誓約書!$A$1:$AB$55</definedName>
    <definedName name="_xlnm.Print_Area" localSheetId="12">⑩債権者登録!$A$1:$AA$40</definedName>
    <definedName name="_xlnm.Print_Area" localSheetId="1">'チェックシート（申請）'!$A$1:$J$42</definedName>
    <definedName name="_xlnm.Print_Area" localSheetId="17">報告書!$A$1:$AD$218</definedName>
    <definedName name="_xlnm.Print_Titles" localSheetId="5">'④（別紙3）日程表（商品）'!$7:$8</definedName>
    <definedName name="_xlnm.Print_Titles" localSheetId="9">'⑦積算内訳(別紙4関連)'!$1:$2</definedName>
  </definedNames>
  <calcPr calcId="191029"/>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35" l="1"/>
  <c r="B15" i="35"/>
  <c r="B16" i="35"/>
  <c r="B17" i="35"/>
  <c r="B18" i="35"/>
  <c r="B13" i="35"/>
  <c r="D5" i="35" l="1"/>
  <c r="B19" i="35" l="1"/>
  <c r="D19" i="35"/>
  <c r="D8" i="35" s="1"/>
  <c r="D6" i="35" s="1"/>
  <c r="H2" i="15"/>
  <c r="Z166" i="8"/>
  <c r="X210" i="8" l="1"/>
  <c r="S210" i="8"/>
  <c r="S212" i="8"/>
  <c r="S213" i="8"/>
  <c r="S10" i="8"/>
  <c r="S11" i="8"/>
  <c r="S9" i="8"/>
  <c r="C11" i="25"/>
  <c r="F38" i="25"/>
  <c r="F40" i="25"/>
  <c r="I106" i="1"/>
  <c r="I54" i="1"/>
  <c r="C8" i="22"/>
  <c r="U12" i="34"/>
  <c r="U11" i="34"/>
  <c r="U10" i="34"/>
  <c r="E2" i="32"/>
  <c r="U4" i="17"/>
  <c r="H2" i="14"/>
  <c r="R9" i="31"/>
  <c r="R8" i="31"/>
  <c r="B4" i="30" l="1"/>
  <c r="E19" i="30"/>
  <c r="B19" i="30"/>
  <c r="E18" i="30"/>
  <c r="E17" i="30"/>
  <c r="E16" i="30"/>
  <c r="B16" i="30"/>
  <c r="E15" i="30"/>
  <c r="E14" i="30"/>
  <c r="E13" i="30"/>
  <c r="E12" i="30"/>
  <c r="E11" i="30"/>
  <c r="B11" i="30"/>
  <c r="E10" i="30"/>
  <c r="E9" i="30"/>
  <c r="E8" i="30"/>
  <c r="B8" i="30"/>
  <c r="E7" i="30"/>
  <c r="B7" i="30"/>
  <c r="E6" i="30"/>
  <c r="E5" i="30"/>
  <c r="E4" i="30"/>
  <c r="E20" i="30" l="1"/>
  <c r="B20" i="30"/>
  <c r="F128" i="14" l="1"/>
  <c r="D127" i="14"/>
  <c r="H127" i="14" s="1"/>
  <c r="D126" i="14"/>
  <c r="H126" i="14" s="1"/>
  <c r="D125" i="14"/>
  <c r="H124" i="14"/>
  <c r="D124" i="14"/>
  <c r="G124" i="14" s="1"/>
  <c r="D123" i="14"/>
  <c r="G123" i="14" s="1"/>
  <c r="F117" i="14"/>
  <c r="D116" i="14"/>
  <c r="H116" i="14" s="1"/>
  <c r="D115" i="14"/>
  <c r="H115" i="14" s="1"/>
  <c r="D114" i="14"/>
  <c r="H114" i="14" s="1"/>
  <c r="D113" i="14"/>
  <c r="H113" i="14" s="1"/>
  <c r="D112" i="14"/>
  <c r="G112" i="14" s="1"/>
  <c r="D111" i="14"/>
  <c r="H111" i="14" s="1"/>
  <c r="D110" i="14"/>
  <c r="H110" i="14" s="1"/>
  <c r="D109" i="14"/>
  <c r="H109" i="14" s="1"/>
  <c r="F108" i="14"/>
  <c r="G107" i="14"/>
  <c r="D107" i="14"/>
  <c r="H107" i="14" s="1"/>
  <c r="D106" i="14"/>
  <c r="H106" i="14" s="1"/>
  <c r="D105" i="14"/>
  <c r="H105" i="14" s="1"/>
  <c r="D104" i="14"/>
  <c r="G104" i="14" s="1"/>
  <c r="G103" i="14"/>
  <c r="D103" i="14"/>
  <c r="H103" i="14" s="1"/>
  <c r="D102" i="14"/>
  <c r="H102" i="14" s="1"/>
  <c r="D101" i="14"/>
  <c r="H101" i="14" s="1"/>
  <c r="D100" i="14"/>
  <c r="G100" i="14" s="1"/>
  <c r="F99" i="14"/>
  <c r="D98" i="14"/>
  <c r="H98" i="14" s="1"/>
  <c r="D97" i="14"/>
  <c r="H97" i="14" s="1"/>
  <c r="D96" i="14"/>
  <c r="G96" i="14" s="1"/>
  <c r="D95" i="14"/>
  <c r="H95" i="14" s="1"/>
  <c r="D94" i="14"/>
  <c r="H94" i="14" s="1"/>
  <c r="F88" i="14"/>
  <c r="H87" i="14"/>
  <c r="G87" i="14"/>
  <c r="D87" i="14"/>
  <c r="G86" i="14"/>
  <c r="D86" i="14"/>
  <c r="H86" i="14" s="1"/>
  <c r="D85" i="14"/>
  <c r="H85" i="14" s="1"/>
  <c r="D84" i="14"/>
  <c r="G84" i="14" s="1"/>
  <c r="G88" i="14" s="1"/>
  <c r="F83" i="14"/>
  <c r="D82" i="14"/>
  <c r="H82" i="14" s="1"/>
  <c r="D81" i="14"/>
  <c r="H81" i="14" s="1"/>
  <c r="H80" i="14"/>
  <c r="D80" i="14"/>
  <c r="G80" i="14" s="1"/>
  <c r="D79" i="14"/>
  <c r="H79" i="14" s="1"/>
  <c r="F78" i="14"/>
  <c r="D77" i="14"/>
  <c r="H77" i="14" s="1"/>
  <c r="H76" i="14"/>
  <c r="D76" i="14"/>
  <c r="G76" i="14" s="1"/>
  <c r="H75" i="14"/>
  <c r="G75" i="14"/>
  <c r="D75" i="14"/>
  <c r="D74" i="14"/>
  <c r="H74" i="14" s="1"/>
  <c r="F73" i="14"/>
  <c r="H72" i="14"/>
  <c r="D72" i="14"/>
  <c r="G72" i="14" s="1"/>
  <c r="H71" i="14"/>
  <c r="G71" i="14"/>
  <c r="D71" i="14"/>
  <c r="G70" i="14"/>
  <c r="D70" i="14"/>
  <c r="H70" i="14" s="1"/>
  <c r="D69" i="14"/>
  <c r="H69" i="14" s="1"/>
  <c r="F68" i="14"/>
  <c r="H67" i="14"/>
  <c r="G67" i="14"/>
  <c r="D67" i="14"/>
  <c r="D66" i="14"/>
  <c r="H66" i="14" s="1"/>
  <c r="D65" i="14"/>
  <c r="H65" i="14" s="1"/>
  <c r="D64" i="14"/>
  <c r="G64" i="14" s="1"/>
  <c r="F58" i="14"/>
  <c r="D57" i="14"/>
  <c r="H57" i="14" s="1"/>
  <c r="H56" i="14"/>
  <c r="D56" i="14"/>
  <c r="G56" i="14" s="1"/>
  <c r="D55" i="14"/>
  <c r="H55" i="14" s="1"/>
  <c r="D54" i="14"/>
  <c r="H54" i="14" s="1"/>
  <c r="F53" i="14"/>
  <c r="H52" i="14"/>
  <c r="D52" i="14"/>
  <c r="G52" i="14" s="1"/>
  <c r="H51" i="14"/>
  <c r="G51" i="14"/>
  <c r="D51" i="14"/>
  <c r="G50" i="14"/>
  <c r="D50" i="14"/>
  <c r="H50" i="14" s="1"/>
  <c r="D49" i="14"/>
  <c r="H49" i="14" s="1"/>
  <c r="H53" i="14" s="1"/>
  <c r="F48" i="14"/>
  <c r="H47" i="14"/>
  <c r="G47" i="14"/>
  <c r="D47" i="14"/>
  <c r="D46" i="14"/>
  <c r="H46" i="14" s="1"/>
  <c r="D45" i="14"/>
  <c r="H45" i="14" s="1"/>
  <c r="D44" i="14"/>
  <c r="G44" i="14" s="1"/>
  <c r="F38" i="14"/>
  <c r="D37" i="14"/>
  <c r="H37" i="14" s="1"/>
  <c r="D36" i="14"/>
  <c r="G36" i="14" s="1"/>
  <c r="D35" i="14"/>
  <c r="H35" i="14" s="1"/>
  <c r="D34" i="14"/>
  <c r="H34" i="14" s="1"/>
  <c r="D33" i="14"/>
  <c r="H33" i="14" s="1"/>
  <c r="H32" i="14"/>
  <c r="D32" i="14"/>
  <c r="G32" i="14" s="1"/>
  <c r="G31" i="14"/>
  <c r="D31" i="14"/>
  <c r="H31" i="14" s="1"/>
  <c r="D30" i="14"/>
  <c r="H30" i="14" s="1"/>
  <c r="F24" i="14"/>
  <c r="H23" i="14"/>
  <c r="G23" i="14"/>
  <c r="D23" i="14"/>
  <c r="D22" i="14"/>
  <c r="H22" i="14" s="1"/>
  <c r="D21" i="14"/>
  <c r="H21" i="14" s="1"/>
  <c r="D20" i="14"/>
  <c r="G20" i="14" s="1"/>
  <c r="F19" i="14"/>
  <c r="D18" i="14"/>
  <c r="H18" i="14" s="1"/>
  <c r="D17" i="14"/>
  <c r="H17" i="14" s="1"/>
  <c r="H16" i="14"/>
  <c r="D16" i="14"/>
  <c r="G16" i="14" s="1"/>
  <c r="D15" i="14"/>
  <c r="H15" i="14" s="1"/>
  <c r="H19" i="14" s="1"/>
  <c r="F14" i="14"/>
  <c r="D13" i="14"/>
  <c r="H13" i="14" s="1"/>
  <c r="H12" i="14"/>
  <c r="D12" i="14"/>
  <c r="G12" i="14" s="1"/>
  <c r="D11" i="14"/>
  <c r="H11" i="14" s="1"/>
  <c r="D10" i="14"/>
  <c r="H10" i="14" s="1"/>
  <c r="D9" i="14"/>
  <c r="H9" i="14" s="1"/>
  <c r="D8" i="14"/>
  <c r="G8" i="14" s="1"/>
  <c r="H7" i="14"/>
  <c r="G7" i="14"/>
  <c r="D7" i="14"/>
  <c r="D6" i="14"/>
  <c r="H6" i="14" s="1"/>
  <c r="F128" i="15"/>
  <c r="D127" i="15"/>
  <c r="H127" i="15" s="1"/>
  <c r="D126" i="15"/>
  <c r="H126" i="15" s="1"/>
  <c r="D125" i="15"/>
  <c r="H124" i="15"/>
  <c r="D124" i="15"/>
  <c r="G124" i="15" s="1"/>
  <c r="H123" i="15"/>
  <c r="H128" i="15" s="1"/>
  <c r="H129" i="15" s="1"/>
  <c r="H130" i="15" s="1"/>
  <c r="D123" i="15"/>
  <c r="G123" i="15" s="1"/>
  <c r="F117" i="15"/>
  <c r="D116" i="15"/>
  <c r="H116" i="15" s="1"/>
  <c r="H115" i="15"/>
  <c r="G115" i="15"/>
  <c r="D115" i="15"/>
  <c r="H114" i="15"/>
  <c r="G114" i="15"/>
  <c r="D114" i="15"/>
  <c r="D113" i="15"/>
  <c r="H113" i="15" s="1"/>
  <c r="H112" i="15"/>
  <c r="D112" i="15"/>
  <c r="G112" i="15" s="1"/>
  <c r="H111" i="15"/>
  <c r="D111" i="15"/>
  <c r="G111" i="15" s="1"/>
  <c r="D110" i="15"/>
  <c r="H110" i="15" s="1"/>
  <c r="D109" i="15"/>
  <c r="H109" i="15" s="1"/>
  <c r="F108" i="15"/>
  <c r="H107" i="15"/>
  <c r="G107" i="15"/>
  <c r="D107" i="15"/>
  <c r="H106" i="15"/>
  <c r="G106" i="15"/>
  <c r="D106" i="15"/>
  <c r="D105" i="15"/>
  <c r="H105" i="15" s="1"/>
  <c r="H104" i="15"/>
  <c r="D104" i="15"/>
  <c r="G104" i="15" s="1"/>
  <c r="H103" i="15"/>
  <c r="D103" i="15"/>
  <c r="G103" i="15" s="1"/>
  <c r="D102" i="15"/>
  <c r="H102" i="15" s="1"/>
  <c r="D101" i="15"/>
  <c r="H101" i="15" s="1"/>
  <c r="D100" i="15"/>
  <c r="H100" i="15" s="1"/>
  <c r="F99" i="15"/>
  <c r="H98" i="15"/>
  <c r="G98" i="15"/>
  <c r="D98" i="15"/>
  <c r="D97" i="15"/>
  <c r="H97" i="15" s="1"/>
  <c r="H96" i="15"/>
  <c r="D96" i="15"/>
  <c r="G96" i="15" s="1"/>
  <c r="H95" i="15"/>
  <c r="D95" i="15"/>
  <c r="G95" i="15" s="1"/>
  <c r="D94" i="15"/>
  <c r="F88" i="15"/>
  <c r="H87" i="15"/>
  <c r="G87" i="15"/>
  <c r="D87" i="15"/>
  <c r="H86" i="15"/>
  <c r="G86" i="15"/>
  <c r="D86" i="15"/>
  <c r="D85" i="15"/>
  <c r="H85" i="15" s="1"/>
  <c r="H84" i="15"/>
  <c r="H88" i="15" s="1"/>
  <c r="D84" i="15"/>
  <c r="G84" i="15" s="1"/>
  <c r="F83" i="15"/>
  <c r="D82" i="15"/>
  <c r="H82" i="15" s="1"/>
  <c r="D81" i="15"/>
  <c r="H81" i="15" s="1"/>
  <c r="H83" i="15" s="1"/>
  <c r="H80" i="15"/>
  <c r="D80" i="15"/>
  <c r="G80" i="15" s="1"/>
  <c r="H79" i="15"/>
  <c r="G79" i="15"/>
  <c r="D79" i="15"/>
  <c r="F78" i="15"/>
  <c r="D77" i="15"/>
  <c r="H77" i="15" s="1"/>
  <c r="H76" i="15"/>
  <c r="D76" i="15"/>
  <c r="G76" i="15" s="1"/>
  <c r="H75" i="15"/>
  <c r="G75" i="15"/>
  <c r="D75" i="15"/>
  <c r="D74" i="15"/>
  <c r="H74" i="15" s="1"/>
  <c r="H78" i="15" s="1"/>
  <c r="F73" i="15"/>
  <c r="H72" i="15"/>
  <c r="D72" i="15"/>
  <c r="G72" i="15" s="1"/>
  <c r="H71" i="15"/>
  <c r="G71" i="15"/>
  <c r="D71" i="15"/>
  <c r="H70" i="15"/>
  <c r="G70" i="15"/>
  <c r="D70" i="15"/>
  <c r="D69" i="15"/>
  <c r="H69" i="15" s="1"/>
  <c r="H73" i="15" s="1"/>
  <c r="F68" i="15"/>
  <c r="H67" i="15"/>
  <c r="G67" i="15"/>
  <c r="D67" i="15"/>
  <c r="D66" i="15"/>
  <c r="H66" i="15" s="1"/>
  <c r="D65" i="15"/>
  <c r="H65" i="15" s="1"/>
  <c r="D64" i="15"/>
  <c r="H64" i="15" s="1"/>
  <c r="F58" i="15"/>
  <c r="D57" i="15"/>
  <c r="H57" i="15" s="1"/>
  <c r="H56" i="15"/>
  <c r="D56" i="15"/>
  <c r="G56" i="15" s="1"/>
  <c r="H55" i="15"/>
  <c r="G55" i="15"/>
  <c r="D55" i="15"/>
  <c r="D54" i="15"/>
  <c r="H54" i="15" s="1"/>
  <c r="F53" i="15"/>
  <c r="H52" i="15"/>
  <c r="G52" i="15"/>
  <c r="D52" i="15"/>
  <c r="H51" i="15"/>
  <c r="G51" i="15"/>
  <c r="D51" i="15"/>
  <c r="H50" i="15"/>
  <c r="G50" i="15"/>
  <c r="D50" i="15"/>
  <c r="D49" i="15"/>
  <c r="H49" i="15" s="1"/>
  <c r="H53" i="15" s="1"/>
  <c r="F48" i="15"/>
  <c r="H47" i="15"/>
  <c r="G47" i="15"/>
  <c r="D47" i="15"/>
  <c r="D46" i="15"/>
  <c r="H46" i="15" s="1"/>
  <c r="D45" i="15"/>
  <c r="H45" i="15" s="1"/>
  <c r="D44" i="15"/>
  <c r="G44" i="15" s="1"/>
  <c r="F38" i="15"/>
  <c r="D37" i="15"/>
  <c r="H37" i="15" s="1"/>
  <c r="H36" i="15"/>
  <c r="D36" i="15"/>
  <c r="G36" i="15" s="1"/>
  <c r="H35" i="15"/>
  <c r="G35" i="15"/>
  <c r="D35" i="15"/>
  <c r="D34" i="15"/>
  <c r="H34" i="15" s="1"/>
  <c r="D33" i="15"/>
  <c r="H33" i="15" s="1"/>
  <c r="H32" i="15"/>
  <c r="D32" i="15"/>
  <c r="G32" i="15" s="1"/>
  <c r="G31" i="15"/>
  <c r="D31" i="15"/>
  <c r="H31" i="15" s="1"/>
  <c r="D30" i="15"/>
  <c r="H30" i="15" s="1"/>
  <c r="F24" i="15"/>
  <c r="H23" i="15"/>
  <c r="G23" i="15"/>
  <c r="D23" i="15"/>
  <c r="D22" i="15"/>
  <c r="H22" i="15" s="1"/>
  <c r="D21" i="15"/>
  <c r="H21" i="15" s="1"/>
  <c r="H24" i="15" s="1"/>
  <c r="H20" i="15"/>
  <c r="D20" i="15"/>
  <c r="G20" i="15" s="1"/>
  <c r="F19" i="15"/>
  <c r="G18" i="15"/>
  <c r="D18" i="15"/>
  <c r="H18" i="15" s="1"/>
  <c r="G17" i="15"/>
  <c r="D17" i="15"/>
  <c r="H17" i="15" s="1"/>
  <c r="H16" i="15"/>
  <c r="D16" i="15"/>
  <c r="G16" i="15" s="1"/>
  <c r="G19" i="15" s="1"/>
  <c r="H15" i="15"/>
  <c r="H19" i="15" s="1"/>
  <c r="G15" i="15"/>
  <c r="D15" i="15"/>
  <c r="F14" i="15"/>
  <c r="D13" i="15"/>
  <c r="H13" i="15" s="1"/>
  <c r="H12" i="15"/>
  <c r="D12" i="15"/>
  <c r="G12" i="15" s="1"/>
  <c r="G11" i="15"/>
  <c r="D11" i="15"/>
  <c r="H11" i="15" s="1"/>
  <c r="G10" i="15"/>
  <c r="D10" i="15"/>
  <c r="H10" i="15" s="1"/>
  <c r="G9" i="15"/>
  <c r="D9" i="15"/>
  <c r="H9" i="15" s="1"/>
  <c r="H8" i="15"/>
  <c r="D8" i="15"/>
  <c r="G8" i="15" s="1"/>
  <c r="H7" i="15"/>
  <c r="G7" i="15"/>
  <c r="D7" i="15"/>
  <c r="D6" i="15"/>
  <c r="H6" i="15" s="1"/>
  <c r="J121" i="1"/>
  <c r="H94" i="15" l="1"/>
  <c r="H99" i="15" s="1"/>
  <c r="G94" i="15"/>
  <c r="G64" i="15"/>
  <c r="H44" i="15"/>
  <c r="G30" i="15"/>
  <c r="H123" i="14"/>
  <c r="H128" i="14" s="1"/>
  <c r="H129" i="14" s="1"/>
  <c r="H84" i="14"/>
  <c r="H88" i="14" s="1"/>
  <c r="G79" i="14"/>
  <c r="G83" i="14" s="1"/>
  <c r="H83" i="14"/>
  <c r="H64" i="14"/>
  <c r="H68" i="14" s="1"/>
  <c r="G15" i="14"/>
  <c r="H20" i="14"/>
  <c r="H24" i="14" s="1"/>
  <c r="G55" i="14"/>
  <c r="H44" i="14"/>
  <c r="H48" i="14" s="1"/>
  <c r="G95" i="14"/>
  <c r="H104" i="14"/>
  <c r="H100" i="14"/>
  <c r="H108" i="14" s="1"/>
  <c r="G114" i="14"/>
  <c r="H96" i="14"/>
  <c r="G106" i="14"/>
  <c r="G111" i="14"/>
  <c r="G115" i="14"/>
  <c r="G98" i="14"/>
  <c r="H112" i="14"/>
  <c r="H117" i="14" s="1"/>
  <c r="H36" i="14"/>
  <c r="G35" i="14"/>
  <c r="G11" i="14"/>
  <c r="H8" i="14"/>
  <c r="H14" i="14" s="1"/>
  <c r="H58" i="14"/>
  <c r="H73" i="14"/>
  <c r="H38" i="14"/>
  <c r="H39" i="14" s="1"/>
  <c r="H78" i="14"/>
  <c r="H99" i="14"/>
  <c r="G6" i="14"/>
  <c r="G22" i="14"/>
  <c r="G34" i="14"/>
  <c r="G46" i="14"/>
  <c r="G54" i="14"/>
  <c r="G66" i="14"/>
  <c r="G68" i="14" s="1"/>
  <c r="G74" i="14"/>
  <c r="G82" i="14"/>
  <c r="G94" i="14"/>
  <c r="G102" i="14"/>
  <c r="G110" i="14"/>
  <c r="G9" i="14"/>
  <c r="G17" i="14"/>
  <c r="G37" i="14"/>
  <c r="G49" i="14"/>
  <c r="G53" i="14" s="1"/>
  <c r="G57" i="14"/>
  <c r="G69" i="14"/>
  <c r="G73" i="14" s="1"/>
  <c r="G77" i="14"/>
  <c r="G85" i="14"/>
  <c r="G97" i="14"/>
  <c r="G105" i="14"/>
  <c r="G113" i="14"/>
  <c r="G116" i="14"/>
  <c r="G126" i="14"/>
  <c r="G128" i="14" s="1"/>
  <c r="G129" i="14" s="1"/>
  <c r="G10" i="14"/>
  <c r="G18" i="14"/>
  <c r="G30" i="14"/>
  <c r="G13" i="14"/>
  <c r="G21" i="14"/>
  <c r="G33" i="14"/>
  <c r="G45" i="14"/>
  <c r="G48" i="14" s="1"/>
  <c r="G59" i="14" s="1"/>
  <c r="G65" i="14"/>
  <c r="G81" i="14"/>
  <c r="G101" i="14"/>
  <c r="G109" i="14"/>
  <c r="G127" i="14"/>
  <c r="G83" i="15"/>
  <c r="H48" i="15"/>
  <c r="H108" i="15"/>
  <c r="H117" i="15"/>
  <c r="H118" i="15" s="1"/>
  <c r="H58" i="15"/>
  <c r="H59" i="15" s="1"/>
  <c r="H38" i="15"/>
  <c r="H39" i="15" s="1"/>
  <c r="H14" i="15"/>
  <c r="H25" i="15" s="1"/>
  <c r="Z161" i="8" s="1"/>
  <c r="H68" i="15"/>
  <c r="H89" i="15" s="1"/>
  <c r="G6" i="15"/>
  <c r="G14" i="15" s="1"/>
  <c r="G22" i="15"/>
  <c r="G34" i="15"/>
  <c r="G46" i="15"/>
  <c r="G54" i="15"/>
  <c r="G66" i="15"/>
  <c r="G74" i="15"/>
  <c r="G82" i="15"/>
  <c r="G102" i="15"/>
  <c r="G110" i="15"/>
  <c r="G37" i="15"/>
  <c r="G49" i="15"/>
  <c r="G53" i="15" s="1"/>
  <c r="G57" i="15"/>
  <c r="G69" i="15"/>
  <c r="G73" i="15" s="1"/>
  <c r="G77" i="15"/>
  <c r="G85" i="15"/>
  <c r="G88" i="15" s="1"/>
  <c r="G97" i="15"/>
  <c r="G105" i="15"/>
  <c r="G113" i="15"/>
  <c r="G100" i="15"/>
  <c r="G116" i="15"/>
  <c r="G126" i="15"/>
  <c r="G128" i="15" s="1"/>
  <c r="G129" i="15" s="1"/>
  <c r="G21" i="15"/>
  <c r="G24" i="15" s="1"/>
  <c r="G33" i="15"/>
  <c r="G45" i="15"/>
  <c r="G48" i="15" s="1"/>
  <c r="G65" i="15"/>
  <c r="G68" i="15" s="1"/>
  <c r="G81" i="15"/>
  <c r="G101" i="15"/>
  <c r="G109" i="15"/>
  <c r="G127" i="15"/>
  <c r="G13" i="15"/>
  <c r="G38" i="15" l="1"/>
  <c r="G39" i="15" s="1"/>
  <c r="H119" i="15"/>
  <c r="Z165" i="8"/>
  <c r="H90" i="15"/>
  <c r="Z164" i="8"/>
  <c r="H60" i="15"/>
  <c r="Z163" i="8"/>
  <c r="H40" i="15"/>
  <c r="Z162" i="8"/>
  <c r="G25" i="15"/>
  <c r="H130" i="14"/>
  <c r="W21" i="29"/>
  <c r="O21" i="29" s="1"/>
  <c r="H40" i="14"/>
  <c r="W13" i="29"/>
  <c r="O13" i="29" s="1"/>
  <c r="H118" i="14"/>
  <c r="H89" i="14"/>
  <c r="H25" i="14"/>
  <c r="W11" i="29" s="1"/>
  <c r="G58" i="14"/>
  <c r="H59" i="14"/>
  <c r="G108" i="14"/>
  <c r="G24" i="14"/>
  <c r="G19" i="14"/>
  <c r="G38" i="14"/>
  <c r="G39" i="14" s="1"/>
  <c r="G117" i="14"/>
  <c r="G99" i="14"/>
  <c r="G14" i="14"/>
  <c r="G25" i="14" s="1"/>
  <c r="G78" i="14"/>
  <c r="G89" i="14" s="1"/>
  <c r="G89" i="15"/>
  <c r="G78" i="15"/>
  <c r="G117" i="15"/>
  <c r="G99" i="15"/>
  <c r="G108" i="15"/>
  <c r="G58" i="15"/>
  <c r="G59" i="15" s="1"/>
  <c r="G133" i="15"/>
  <c r="H26" i="15"/>
  <c r="G118" i="15" l="1"/>
  <c r="H133" i="15"/>
  <c r="O11" i="29"/>
  <c r="H119" i="14"/>
  <c r="W19" i="29"/>
  <c r="O19" i="29" s="1"/>
  <c r="H90" i="14"/>
  <c r="W17" i="29"/>
  <c r="O17" i="29" s="1"/>
  <c r="H60" i="14"/>
  <c r="W15" i="29"/>
  <c r="O15" i="29" s="1"/>
  <c r="H26" i="14"/>
  <c r="G133" i="14"/>
  <c r="G118" i="14"/>
  <c r="H133" i="14" l="1"/>
  <c r="N33" i="34" s="1"/>
  <c r="W24" i="29"/>
  <c r="O24" i="29"/>
  <c r="O26" i="29" s="1"/>
  <c r="S166" i="8" l="1"/>
  <c r="S165" i="8"/>
  <c r="S164" i="8"/>
  <c r="S163" i="8"/>
  <c r="S162" i="8"/>
  <c r="S161" i="8" l="1"/>
  <c r="S167" i="8" s="1"/>
  <c r="S168" i="8" s="1"/>
  <c r="Z167" i="8"/>
  <c r="W154" i="8" s="1"/>
  <c r="M166" i="8"/>
  <c r="W148" i="8" l="1"/>
  <c r="W150" i="8" s="1"/>
  <c r="T202" i="8"/>
  <c r="K202" i="8"/>
  <c r="M165" i="8"/>
  <c r="M164" i="8"/>
  <c r="V24" i="8" l="1"/>
  <c r="I24" i="8"/>
  <c r="M168" i="8" l="1"/>
  <c r="J20" i="1" l="1"/>
  <c r="R185" i="8" l="1"/>
  <c r="M163" i="8" l="1"/>
  <c r="M162" i="8"/>
  <c r="M161" i="8"/>
  <c r="R187" i="8"/>
  <c r="R186" i="8"/>
  <c r="M167" i="8" l="1"/>
  <c r="M36" i="8"/>
  <c r="J54" i="8"/>
  <c r="T36" i="8" l="1"/>
  <c r="Z36"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座間味 翼</author>
  </authors>
  <commentList>
    <comment ref="J20" authorId="0" shapeId="0" xr:uid="{684B1E3D-B939-45A2-BDB1-A60CFE9FD5BD}">
      <text>
        <r>
          <rPr>
            <sz val="11"/>
            <color indexed="81"/>
            <rFont val="MS P ゴシック"/>
            <family val="3"/>
            <charset val="128"/>
          </rPr>
          <t>自動入力の為、入力不要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shinzatom</author>
  </authors>
  <commentList>
    <comment ref="I9" authorId="0" shapeId="0" xr:uid="{3825AEEA-9FED-4F60-AA50-E14A2B9C1B7C}">
      <text>
        <r>
          <rPr>
            <sz val="11"/>
            <color indexed="10"/>
            <rFont val="MS P ゴシック"/>
            <family val="3"/>
            <charset val="128"/>
          </rPr>
          <t>前回申請時の電話番号を変更する場合は、新規登録扱いとなります。</t>
        </r>
      </text>
    </comment>
    <comment ref="C24" authorId="0" shapeId="0" xr:uid="{AF8324A7-4110-481E-8B40-2F37596560C0}">
      <text>
        <r>
          <rPr>
            <sz val="10"/>
            <color indexed="10"/>
            <rFont val="MS P ゴシック"/>
            <family val="3"/>
            <charset val="128"/>
          </rPr>
          <t>金融機関が農協、信金等の場合もこの欄に記入して下さい。</t>
        </r>
        <r>
          <rPr>
            <sz val="9"/>
            <color indexed="81"/>
            <rFont val="MS P ゴシック"/>
            <family val="3"/>
            <charset val="128"/>
          </rPr>
          <t xml:space="preserve">
</t>
        </r>
      </text>
    </comment>
    <comment ref="C26" authorId="0" shapeId="0" xr:uid="{EFDD5D63-94FC-4725-AF3F-B8BE5DFA6399}">
      <text>
        <r>
          <rPr>
            <sz val="10"/>
            <color indexed="10"/>
            <rFont val="MS P ゴシック"/>
            <family val="3"/>
            <charset val="128"/>
          </rPr>
          <t xml:space="preserve">※店番、口座番号、口座名義人は預金通帳等に基づき、正確に記入して下さい。
</t>
        </r>
      </text>
    </comment>
    <comment ref="G26" authorId="0" shapeId="0" xr:uid="{072F5ADC-56B7-4798-B55E-2CA27FEB0529}">
      <text>
        <r>
          <rPr>
            <sz val="11"/>
            <color indexed="10"/>
            <rFont val="MS P ゴシック"/>
            <family val="3"/>
            <charset val="128"/>
          </rPr>
          <t>※店番、口座番号、口座名義人は預金通帳等に基づき、正確に記入して下さい。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shinzatom</author>
  </authors>
  <commentList>
    <comment ref="M168" authorId="0" shapeId="0" xr:uid="{00000000-0006-0000-0100-000001000000}">
      <text>
        <r>
          <rPr>
            <sz val="9"/>
            <color indexed="10"/>
            <rFont val="MS P ゴシック"/>
            <family val="3"/>
            <charset val="128"/>
          </rPr>
          <t>自動計算：計算式あり</t>
        </r>
      </text>
    </comment>
    <comment ref="S168" authorId="0" shapeId="0" xr:uid="{00000000-0006-0000-0100-000002000000}">
      <text>
        <r>
          <rPr>
            <b/>
            <sz val="9"/>
            <color indexed="10"/>
            <rFont val="MS P ゴシック"/>
            <family val="3"/>
            <charset val="128"/>
          </rPr>
          <t>自動計算：数式あり
申請額を超えるとセルが黄色となります。</t>
        </r>
      </text>
    </comment>
    <comment ref="AZ170" authorId="0" shapeId="0" xr:uid="{00000000-0006-0000-0100-000003000000}">
      <text>
        <r>
          <rPr>
            <b/>
            <sz val="9"/>
            <color indexed="10"/>
            <rFont val="MS P ゴシック"/>
            <family val="3"/>
            <charset val="128"/>
          </rPr>
          <t>自動計算：数式あり
申請額を超えるとセルが黄色となります。</t>
        </r>
      </text>
    </comment>
  </commentList>
</comments>
</file>

<file path=xl/sharedStrings.xml><?xml version="1.0" encoding="utf-8"?>
<sst xmlns="http://schemas.openxmlformats.org/spreadsheetml/2006/main" count="1274" uniqueCount="605">
  <si>
    <t>様式第１号（第６条第１項関係）</t>
    <rPh sb="0" eb="2">
      <t>ヨウシキ</t>
    </rPh>
    <rPh sb="2" eb="3">
      <t>ダイ</t>
    </rPh>
    <rPh sb="4" eb="5">
      <t>ゴウ</t>
    </rPh>
    <rPh sb="6" eb="7">
      <t>ダイ</t>
    </rPh>
    <rPh sb="8" eb="9">
      <t>ジョウ</t>
    </rPh>
    <rPh sb="9" eb="10">
      <t>ダイ</t>
    </rPh>
    <rPh sb="11" eb="12">
      <t>コウ</t>
    </rPh>
    <rPh sb="12" eb="14">
      <t>カンケイ</t>
    </rPh>
    <phoneticPr fontId="3"/>
  </si>
  <si>
    <t>年</t>
    <rPh sb="0" eb="1">
      <t>ネン</t>
    </rPh>
    <phoneticPr fontId="3"/>
  </si>
  <si>
    <t>月</t>
    <rPh sb="0" eb="1">
      <t>ガツ</t>
    </rPh>
    <phoneticPr fontId="3"/>
  </si>
  <si>
    <t>沖 縄 県 知 事　殿</t>
    <rPh sb="0" eb="1">
      <t>オキ</t>
    </rPh>
    <rPh sb="2" eb="3">
      <t>ナワ</t>
    </rPh>
    <rPh sb="4" eb="5">
      <t>ケン</t>
    </rPh>
    <rPh sb="6" eb="7">
      <t>チ</t>
    </rPh>
    <rPh sb="8" eb="9">
      <t>コト</t>
    </rPh>
    <rPh sb="10" eb="11">
      <t>ドノ</t>
    </rPh>
    <phoneticPr fontId="3"/>
  </si>
  <si>
    <t>事業者の住所</t>
    <rPh sb="0" eb="3">
      <t>ジギョウシャ</t>
    </rPh>
    <rPh sb="4" eb="6">
      <t>ジュウショ</t>
    </rPh>
    <phoneticPr fontId="3"/>
  </si>
  <si>
    <t>事業者名</t>
    <rPh sb="0" eb="3">
      <t>ジギョウシャ</t>
    </rPh>
    <rPh sb="3" eb="4">
      <t>メイ</t>
    </rPh>
    <phoneticPr fontId="3"/>
  </si>
  <si>
    <t>代表者職・氏名</t>
    <rPh sb="0" eb="3">
      <t>ダイヒョウシャ</t>
    </rPh>
    <rPh sb="3" eb="4">
      <t>ショク</t>
    </rPh>
    <rPh sb="5" eb="7">
      <t>シメイ</t>
    </rPh>
    <phoneticPr fontId="3"/>
  </si>
  <si>
    <t>記</t>
    <rPh sb="0" eb="1">
      <t>シル</t>
    </rPh>
    <phoneticPr fontId="3"/>
  </si>
  <si>
    <t>補助事業の種類</t>
    <rPh sb="0" eb="2">
      <t>ホジョ</t>
    </rPh>
    <rPh sb="2" eb="4">
      <t>ジギョウ</t>
    </rPh>
    <rPh sb="5" eb="7">
      <t>シュルイ</t>
    </rPh>
    <phoneticPr fontId="3"/>
  </si>
  <si>
    <t>添付資料</t>
    <rPh sb="0" eb="2">
      <t>テンプ</t>
    </rPh>
    <rPh sb="2" eb="4">
      <t>シリョウ</t>
    </rPh>
    <phoneticPr fontId="3"/>
  </si>
  <si>
    <t>別紙の通り</t>
    <rPh sb="0" eb="2">
      <t>ベッシ</t>
    </rPh>
    <rPh sb="3" eb="4">
      <t>トオ</t>
    </rPh>
    <phoneticPr fontId="3"/>
  </si>
  <si>
    <t>役職・氏名</t>
    <rPh sb="0" eb="2">
      <t>ヤクショク</t>
    </rPh>
    <rPh sb="3" eb="5">
      <t>シメイ</t>
    </rPh>
    <phoneticPr fontId="3"/>
  </si>
  <si>
    <t>：</t>
    <phoneticPr fontId="3"/>
  </si>
  <si>
    <t>連絡先</t>
    <rPh sb="0" eb="1">
      <t>レン</t>
    </rPh>
    <rPh sb="1" eb="2">
      <t>ラク</t>
    </rPh>
    <rPh sb="2" eb="3">
      <t>サキ</t>
    </rPh>
    <phoneticPr fontId="3"/>
  </si>
  <si>
    <t>（備考）</t>
    <rPh sb="1" eb="3">
      <t>ビコウ</t>
    </rPh>
    <phoneticPr fontId="3"/>
  </si>
  <si>
    <t>不要の文字をまっ消して使うこと。</t>
    <rPh sb="0" eb="2">
      <t>フヨウ</t>
    </rPh>
    <rPh sb="3" eb="5">
      <t>モジ</t>
    </rPh>
    <rPh sb="8" eb="9">
      <t>ケ</t>
    </rPh>
    <rPh sb="11" eb="12">
      <t>ツカ</t>
    </rPh>
    <phoneticPr fontId="3"/>
  </si>
  <si>
    <t>別紙１</t>
    <rPh sb="0" eb="2">
      <t>ベッシ</t>
    </rPh>
    <phoneticPr fontId="3"/>
  </si>
  <si>
    <t>収　支　計　算　書　（申請）</t>
    <rPh sb="0" eb="1">
      <t>オサム</t>
    </rPh>
    <rPh sb="2" eb="3">
      <t>シ</t>
    </rPh>
    <rPh sb="4" eb="5">
      <t>ケイ</t>
    </rPh>
    <rPh sb="6" eb="7">
      <t>サン</t>
    </rPh>
    <rPh sb="8" eb="9">
      <t>ショ</t>
    </rPh>
    <rPh sb="11" eb="13">
      <t>シンセイ</t>
    </rPh>
    <phoneticPr fontId="3"/>
  </si>
  <si>
    <t>１　収入の部</t>
    <rPh sb="2" eb="4">
      <t>シュウニュウ</t>
    </rPh>
    <rPh sb="5" eb="6">
      <t>ブ</t>
    </rPh>
    <phoneticPr fontId="3"/>
  </si>
  <si>
    <t>負担区分</t>
    <rPh sb="0" eb="2">
      <t>フタン</t>
    </rPh>
    <rPh sb="2" eb="4">
      <t>クブン</t>
    </rPh>
    <phoneticPr fontId="3"/>
  </si>
  <si>
    <t>所要額</t>
    <rPh sb="0" eb="3">
      <t>ショヨウガク</t>
    </rPh>
    <phoneticPr fontId="3"/>
  </si>
  <si>
    <t>１　補助交付申請額</t>
    <rPh sb="2" eb="4">
      <t>ホジョ</t>
    </rPh>
    <rPh sb="4" eb="6">
      <t>コウフ</t>
    </rPh>
    <rPh sb="6" eb="8">
      <t>シンセイ</t>
    </rPh>
    <rPh sb="8" eb="9">
      <t>ガク</t>
    </rPh>
    <phoneticPr fontId="3"/>
  </si>
  <si>
    <t>円</t>
    <rPh sb="0" eb="1">
      <t>エン</t>
    </rPh>
    <phoneticPr fontId="3"/>
  </si>
  <si>
    <t>２　補助事業者負担分</t>
    <rPh sb="2" eb="4">
      <t>ホジョ</t>
    </rPh>
    <rPh sb="4" eb="7">
      <t>ジギョウシャ</t>
    </rPh>
    <rPh sb="7" eb="10">
      <t>フタンブン</t>
    </rPh>
    <phoneticPr fontId="3"/>
  </si>
  <si>
    <t>３　その他（　　　　　　　　　　）</t>
    <rPh sb="4" eb="5">
      <t>タ</t>
    </rPh>
    <phoneticPr fontId="3"/>
  </si>
  <si>
    <t>合計</t>
    <rPh sb="0" eb="2">
      <t>ゴウケイ</t>
    </rPh>
    <phoneticPr fontId="3"/>
  </si>
  <si>
    <t>※補助対象経費の税込合計額</t>
    <rPh sb="1" eb="3">
      <t>ホジョ</t>
    </rPh>
    <rPh sb="3" eb="5">
      <t>タイショウ</t>
    </rPh>
    <rPh sb="5" eb="7">
      <t>ケイヒ</t>
    </rPh>
    <rPh sb="8" eb="10">
      <t>ゼイコ</t>
    </rPh>
    <rPh sb="10" eb="12">
      <t>ゴウケイ</t>
    </rPh>
    <rPh sb="12" eb="13">
      <t>ガク</t>
    </rPh>
    <phoneticPr fontId="3"/>
  </si>
  <si>
    <t>　　</t>
    <phoneticPr fontId="3"/>
  </si>
  <si>
    <t>　支出の部</t>
    <rPh sb="1" eb="3">
      <t>シシュツ</t>
    </rPh>
    <rPh sb="4" eb="5">
      <t>ブ</t>
    </rPh>
    <phoneticPr fontId="3"/>
  </si>
  <si>
    <t>補助対象経費</t>
    <rPh sb="0" eb="2">
      <t>ホジョ</t>
    </rPh>
    <rPh sb="2" eb="4">
      <t>タイショウ</t>
    </rPh>
    <rPh sb="4" eb="6">
      <t>ケイヒ</t>
    </rPh>
    <phoneticPr fontId="3"/>
  </si>
  <si>
    <t>合　計</t>
    <rPh sb="0" eb="1">
      <t>ア</t>
    </rPh>
    <rPh sb="2" eb="3">
      <t>ケイ</t>
    </rPh>
    <phoneticPr fontId="3"/>
  </si>
  <si>
    <t>交付申請額</t>
    <rPh sb="0" eb="2">
      <t>コウフ</t>
    </rPh>
    <rPh sb="2" eb="4">
      <t>シンセイ</t>
    </rPh>
    <rPh sb="4" eb="5">
      <t>ガク</t>
    </rPh>
    <phoneticPr fontId="3"/>
  </si>
  <si>
    <t>別紙２</t>
    <rPh sb="0" eb="2">
      <t>ベッシ</t>
    </rPh>
    <phoneticPr fontId="3"/>
  </si>
  <si>
    <t>　　誓　約　書</t>
    <rPh sb="2" eb="3">
      <t>チカイ</t>
    </rPh>
    <rPh sb="4" eb="5">
      <t>ヤク</t>
    </rPh>
    <rPh sb="6" eb="7">
      <t>ショ</t>
    </rPh>
    <phoneticPr fontId="3"/>
  </si>
  <si>
    <t>沖縄県知事　殿</t>
    <rPh sb="0" eb="3">
      <t>オキナワケン</t>
    </rPh>
    <rPh sb="3" eb="5">
      <t>チジ</t>
    </rPh>
    <rPh sb="6" eb="7">
      <t>トノ</t>
    </rPh>
    <phoneticPr fontId="3"/>
  </si>
  <si>
    <t>（参考）</t>
    <rPh sb="1" eb="3">
      <t>サンコウ</t>
    </rPh>
    <phoneticPr fontId="3"/>
  </si>
  <si>
    <t>　沖縄県暴力団排除条例</t>
    <rPh sb="1" eb="4">
      <t>オキナワケン</t>
    </rPh>
    <rPh sb="4" eb="7">
      <t>ボウリョクダン</t>
    </rPh>
    <rPh sb="7" eb="9">
      <t>ハイジョ</t>
    </rPh>
    <rPh sb="9" eb="11">
      <t>ジョウレイ</t>
    </rPh>
    <phoneticPr fontId="3"/>
  </si>
  <si>
    <t>　第２条</t>
    <rPh sb="1" eb="2">
      <t>ダイ</t>
    </rPh>
    <rPh sb="3" eb="4">
      <t>ジョウ</t>
    </rPh>
    <phoneticPr fontId="3"/>
  </si>
  <si>
    <t>この条例において、次の各号に掲げる用語の意義は、それぞれ当該各号に定める</t>
    <rPh sb="2" eb="4">
      <t>ジョウレイ</t>
    </rPh>
    <rPh sb="9" eb="10">
      <t>ツギ</t>
    </rPh>
    <rPh sb="11" eb="13">
      <t>カクゴウ</t>
    </rPh>
    <rPh sb="14" eb="15">
      <t>カカ</t>
    </rPh>
    <rPh sb="17" eb="19">
      <t>ヨウゴ</t>
    </rPh>
    <rPh sb="20" eb="22">
      <t>イギ</t>
    </rPh>
    <rPh sb="28" eb="30">
      <t>トウガイ</t>
    </rPh>
    <rPh sb="30" eb="32">
      <t>カクゴウ</t>
    </rPh>
    <rPh sb="33" eb="34">
      <t>サダ</t>
    </rPh>
    <phoneticPr fontId="3"/>
  </si>
  <si>
    <t>ところによる。</t>
    <phoneticPr fontId="3"/>
  </si>
  <si>
    <t>(1)</t>
    <phoneticPr fontId="3"/>
  </si>
  <si>
    <t>暴力団</t>
    <rPh sb="0" eb="3">
      <t>ボウリョクダン</t>
    </rPh>
    <phoneticPr fontId="3"/>
  </si>
  <si>
    <t>(2)</t>
    <phoneticPr fontId="3"/>
  </si>
  <si>
    <t>暴力団員　　法第２条第６号に規定する暴力団をいう。</t>
    <rPh sb="0" eb="2">
      <t>ボウリョク</t>
    </rPh>
    <rPh sb="2" eb="4">
      <t>ダンイン</t>
    </rPh>
    <rPh sb="6" eb="7">
      <t>ホウ</t>
    </rPh>
    <rPh sb="7" eb="8">
      <t>ダイ</t>
    </rPh>
    <rPh sb="9" eb="10">
      <t>ジョウ</t>
    </rPh>
    <rPh sb="10" eb="11">
      <t>ダイ</t>
    </rPh>
    <rPh sb="12" eb="13">
      <t>ゴウ</t>
    </rPh>
    <rPh sb="14" eb="16">
      <t>キテイ</t>
    </rPh>
    <rPh sb="18" eb="21">
      <t>ボウリョクダン</t>
    </rPh>
    <phoneticPr fontId="3"/>
  </si>
  <si>
    <t>　暴力団員による不当な行為の防止等に関する法律</t>
    <rPh sb="1" eb="3">
      <t>ボウリョク</t>
    </rPh>
    <rPh sb="3" eb="5">
      <t>ダンイン</t>
    </rPh>
    <rPh sb="8" eb="10">
      <t>フトウ</t>
    </rPh>
    <rPh sb="11" eb="13">
      <t>コウイ</t>
    </rPh>
    <rPh sb="14" eb="16">
      <t>ボウシ</t>
    </rPh>
    <rPh sb="16" eb="17">
      <t>トウ</t>
    </rPh>
    <rPh sb="18" eb="19">
      <t>カン</t>
    </rPh>
    <rPh sb="21" eb="23">
      <t>ホウリツ</t>
    </rPh>
    <phoneticPr fontId="3"/>
  </si>
  <si>
    <t>　第二条　</t>
    <rPh sb="1" eb="2">
      <t>ダイ</t>
    </rPh>
    <rPh sb="2" eb="3">
      <t>2</t>
    </rPh>
    <rPh sb="3" eb="4">
      <t>ジョウ</t>
    </rPh>
    <phoneticPr fontId="3"/>
  </si>
  <si>
    <t>この法律において、次の各号に掲げる用語の意義は、それぞれ当該各号に定める</t>
    <rPh sb="2" eb="4">
      <t>ホウリツ</t>
    </rPh>
    <rPh sb="9" eb="10">
      <t>ツギ</t>
    </rPh>
    <rPh sb="11" eb="13">
      <t>カクゴウ</t>
    </rPh>
    <rPh sb="14" eb="15">
      <t>カカ</t>
    </rPh>
    <rPh sb="17" eb="19">
      <t>ヨウゴ</t>
    </rPh>
    <rPh sb="20" eb="22">
      <t>イギ</t>
    </rPh>
    <rPh sb="28" eb="30">
      <t>トウガイ</t>
    </rPh>
    <rPh sb="30" eb="32">
      <t>カクゴウ</t>
    </rPh>
    <rPh sb="33" eb="34">
      <t>サダ</t>
    </rPh>
    <phoneticPr fontId="3"/>
  </si>
  <si>
    <t>二</t>
    <rPh sb="0" eb="1">
      <t>ニ</t>
    </rPh>
    <phoneticPr fontId="3"/>
  </si>
  <si>
    <t>その団体の構成員（その団体の構成団体の構成員を含む。）が集団的に</t>
    <rPh sb="2" eb="4">
      <t>ダンタイ</t>
    </rPh>
    <rPh sb="5" eb="8">
      <t>コウセイイン</t>
    </rPh>
    <rPh sb="11" eb="13">
      <t>ダンタイ</t>
    </rPh>
    <rPh sb="14" eb="16">
      <t>コウセイ</t>
    </rPh>
    <rPh sb="16" eb="18">
      <t>ダンタイ</t>
    </rPh>
    <rPh sb="19" eb="22">
      <t>コウセイイン</t>
    </rPh>
    <rPh sb="23" eb="24">
      <t>フク</t>
    </rPh>
    <rPh sb="28" eb="31">
      <t>シュウダンテキ</t>
    </rPh>
    <phoneticPr fontId="3"/>
  </si>
  <si>
    <t>又は常習的に暴力的不当行為等を行うことを助長する恐れがある団体をいう。</t>
    <rPh sb="2" eb="5">
      <t>ジョウシュウテキ</t>
    </rPh>
    <rPh sb="6" eb="9">
      <t>ボウリョクテキ</t>
    </rPh>
    <rPh sb="9" eb="11">
      <t>フトウ</t>
    </rPh>
    <rPh sb="11" eb="13">
      <t>コウイ</t>
    </rPh>
    <rPh sb="13" eb="14">
      <t>トウ</t>
    </rPh>
    <rPh sb="15" eb="16">
      <t>オコナ</t>
    </rPh>
    <rPh sb="20" eb="22">
      <t>ジョチョウ</t>
    </rPh>
    <rPh sb="24" eb="25">
      <t>オソ</t>
    </rPh>
    <rPh sb="29" eb="31">
      <t>ダンタイ</t>
    </rPh>
    <phoneticPr fontId="3"/>
  </si>
  <si>
    <t>　（中略）</t>
    <rPh sb="2" eb="4">
      <t>チュウリャク</t>
    </rPh>
    <phoneticPr fontId="3"/>
  </si>
  <si>
    <t>六</t>
    <rPh sb="0" eb="1">
      <t>ロク</t>
    </rPh>
    <phoneticPr fontId="3"/>
  </si>
  <si>
    <t>暴力団員</t>
    <rPh sb="0" eb="2">
      <t>ボウリョク</t>
    </rPh>
    <rPh sb="2" eb="4">
      <t>ダンイン</t>
    </rPh>
    <phoneticPr fontId="3"/>
  </si>
  <si>
    <t>暴力団の構成員をいう。</t>
    <rPh sb="0" eb="3">
      <t>ボウリョクダン</t>
    </rPh>
    <rPh sb="4" eb="7">
      <t>コウセイイン</t>
    </rPh>
    <phoneticPr fontId="3"/>
  </si>
  <si>
    <t>会　社　概　要</t>
    <rPh sb="0" eb="1">
      <t>カイ</t>
    </rPh>
    <rPh sb="2" eb="3">
      <t>シャ</t>
    </rPh>
    <rPh sb="4" eb="5">
      <t>オオムネ</t>
    </rPh>
    <rPh sb="6" eb="7">
      <t>ヨウ</t>
    </rPh>
    <phoneticPr fontId="3"/>
  </si>
  <si>
    <t>申請企業名</t>
    <rPh sb="0" eb="2">
      <t>シンセイ</t>
    </rPh>
    <rPh sb="2" eb="5">
      <t>キギョウメイ</t>
    </rPh>
    <phoneticPr fontId="3"/>
  </si>
  <si>
    <t>申請担当者　役職及び氏名</t>
    <rPh sb="0" eb="2">
      <t>シンセイ</t>
    </rPh>
    <rPh sb="2" eb="5">
      <t>タントウシャ</t>
    </rPh>
    <rPh sb="6" eb="8">
      <t>ヤクショク</t>
    </rPh>
    <rPh sb="8" eb="9">
      <t>オヨ</t>
    </rPh>
    <rPh sb="10" eb="12">
      <t>シメイ</t>
    </rPh>
    <phoneticPr fontId="3"/>
  </si>
  <si>
    <t>電話番号・ＦＡＸ番号</t>
    <rPh sb="0" eb="2">
      <t>デンワ</t>
    </rPh>
    <rPh sb="2" eb="4">
      <t>バンゴウ</t>
    </rPh>
    <rPh sb="8" eb="10">
      <t>バンゴウ</t>
    </rPh>
    <phoneticPr fontId="3"/>
  </si>
  <si>
    <t>電話</t>
    <rPh sb="0" eb="2">
      <t>デンワ</t>
    </rPh>
    <phoneticPr fontId="3"/>
  </si>
  <si>
    <t>西暦</t>
    <rPh sb="0" eb="2">
      <t>セイレキ</t>
    </rPh>
    <phoneticPr fontId="3"/>
  </si>
  <si>
    <t>正社員</t>
    <rPh sb="0" eb="3">
      <t>セイシャイン</t>
    </rPh>
    <phoneticPr fontId="3"/>
  </si>
  <si>
    <t>名</t>
    <rPh sb="0" eb="1">
      <t>メイ</t>
    </rPh>
    <phoneticPr fontId="3"/>
  </si>
  <si>
    <t>全体</t>
    <rPh sb="0" eb="2">
      <t>ゼンタイ</t>
    </rPh>
    <phoneticPr fontId="3"/>
  </si>
  <si>
    <t>県内</t>
    <rPh sb="0" eb="2">
      <t>ケンナイ</t>
    </rPh>
    <phoneticPr fontId="3"/>
  </si>
  <si>
    <t>県外</t>
    <rPh sb="0" eb="2">
      <t>ケンガイ</t>
    </rPh>
    <phoneticPr fontId="3"/>
  </si>
  <si>
    <t>海外</t>
    <rPh sb="0" eb="2">
      <t>カイガイ</t>
    </rPh>
    <phoneticPr fontId="3"/>
  </si>
  <si>
    <t>別紙４</t>
    <rPh sb="0" eb="2">
      <t>ベッシ</t>
    </rPh>
    <phoneticPr fontId="3"/>
  </si>
  <si>
    <t>～</t>
    <phoneticPr fontId="3"/>
  </si>
  <si>
    <t>別紙５</t>
    <rPh sb="0" eb="2">
      <t>ベッシ</t>
    </rPh>
    <phoneticPr fontId="3"/>
  </si>
  <si>
    <t>（</t>
    <phoneticPr fontId="3"/>
  </si>
  <si>
    <t>日間）</t>
    <rPh sb="0" eb="2">
      <t>ニチカン</t>
    </rPh>
    <phoneticPr fontId="3"/>
  </si>
  <si>
    <t>FAX</t>
    <phoneticPr fontId="3"/>
  </si>
  <si>
    <t>メールアドレス</t>
    <phoneticPr fontId="3"/>
  </si>
  <si>
    <t>ウェブサイト</t>
    <phoneticPr fontId="3"/>
  </si>
  <si>
    <t>日付け指令商第</t>
    <rPh sb="0" eb="1">
      <t>ニチ</t>
    </rPh>
    <rPh sb="1" eb="2">
      <t>ヅ</t>
    </rPh>
    <rPh sb="3" eb="5">
      <t>シレイ</t>
    </rPh>
    <rPh sb="5" eb="6">
      <t>ショウ</t>
    </rPh>
    <rPh sb="6" eb="7">
      <t>ダイ</t>
    </rPh>
    <phoneticPr fontId="3"/>
  </si>
  <si>
    <t>号で補助金の交付決定通知のあった補助事業は</t>
    <rPh sb="0" eb="1">
      <t>ゴウ</t>
    </rPh>
    <rPh sb="2" eb="5">
      <t>ホジョキン</t>
    </rPh>
    <rPh sb="6" eb="8">
      <t>コウフ</t>
    </rPh>
    <rPh sb="8" eb="10">
      <t>ケッテイ</t>
    </rPh>
    <rPh sb="10" eb="12">
      <t>ツウチ</t>
    </rPh>
    <rPh sb="16" eb="18">
      <t>ホジョ</t>
    </rPh>
    <rPh sb="18" eb="20">
      <t>ジギョウ</t>
    </rPh>
    <phoneticPr fontId="3"/>
  </si>
  <si>
    <t>完了</t>
  </si>
  <si>
    <t>事業の実施期間</t>
    <rPh sb="0" eb="2">
      <t>ジギョウ</t>
    </rPh>
    <rPh sb="3" eb="5">
      <t>ジッシ</t>
    </rPh>
    <rPh sb="5" eb="7">
      <t>キカン</t>
    </rPh>
    <phoneticPr fontId="3"/>
  </si>
  <si>
    <t>事業の成果</t>
    <rPh sb="0" eb="2">
      <t>ジギョウ</t>
    </rPh>
    <rPh sb="3" eb="5">
      <t>セイカ</t>
    </rPh>
    <phoneticPr fontId="3"/>
  </si>
  <si>
    <t>別添事業成果報告書のとおり</t>
  </si>
  <si>
    <t>交付決定の額及びその実績額</t>
    <rPh sb="0" eb="2">
      <t>コウフ</t>
    </rPh>
    <rPh sb="2" eb="4">
      <t>ケッテイ</t>
    </rPh>
    <rPh sb="5" eb="6">
      <t>ガク</t>
    </rPh>
    <rPh sb="6" eb="7">
      <t>オヨ</t>
    </rPh>
    <rPh sb="10" eb="12">
      <t>ジッセキ</t>
    </rPh>
    <rPh sb="12" eb="13">
      <t>ガク</t>
    </rPh>
    <phoneticPr fontId="3"/>
  </si>
  <si>
    <t>補助金の種類</t>
    <rPh sb="0" eb="3">
      <t>ホジョキン</t>
    </rPh>
    <rPh sb="4" eb="6">
      <t>シュルイ</t>
    </rPh>
    <phoneticPr fontId="3"/>
  </si>
  <si>
    <t>交付決定額</t>
    <rPh sb="0" eb="2">
      <t>コウフ</t>
    </rPh>
    <rPh sb="2" eb="5">
      <t>ケッテイガク</t>
    </rPh>
    <phoneticPr fontId="3"/>
  </si>
  <si>
    <t>実績額</t>
    <rPh sb="0" eb="3">
      <t>ジッセキガク</t>
    </rPh>
    <phoneticPr fontId="3"/>
  </si>
  <si>
    <t>差　額</t>
    <rPh sb="0" eb="1">
      <t>サ</t>
    </rPh>
    <rPh sb="2" eb="3">
      <t>ガク</t>
    </rPh>
    <phoneticPr fontId="3"/>
  </si>
  <si>
    <t>別紙６</t>
    <rPh sb="0" eb="2">
      <t>ベッシ</t>
    </rPh>
    <phoneticPr fontId="3"/>
  </si>
  <si>
    <t>その他</t>
    <rPh sb="2" eb="3">
      <t>タ</t>
    </rPh>
    <phoneticPr fontId="3"/>
  </si>
  <si>
    <t>別紙７</t>
    <rPh sb="0" eb="2">
      <t>ベッシ</t>
    </rPh>
    <phoneticPr fontId="3"/>
  </si>
  <si>
    <t>収　支　精　算　書　（実績報告）</t>
    <rPh sb="0" eb="1">
      <t>オサム</t>
    </rPh>
    <rPh sb="2" eb="3">
      <t>シ</t>
    </rPh>
    <rPh sb="4" eb="5">
      <t>セイ</t>
    </rPh>
    <rPh sb="6" eb="7">
      <t>サン</t>
    </rPh>
    <rPh sb="8" eb="9">
      <t>ショ</t>
    </rPh>
    <rPh sb="11" eb="13">
      <t>ジッセキ</t>
    </rPh>
    <rPh sb="13" eb="15">
      <t>ホウコク</t>
    </rPh>
    <phoneticPr fontId="3"/>
  </si>
  <si>
    <t>実績額</t>
    <rPh sb="0" eb="2">
      <t>ジッセキ</t>
    </rPh>
    <phoneticPr fontId="3"/>
  </si>
  <si>
    <t>　　</t>
    <phoneticPr fontId="3"/>
  </si>
  <si>
    <t>交付決定額</t>
    <rPh sb="0" eb="2">
      <t>コウフ</t>
    </rPh>
    <rPh sb="2" eb="4">
      <t>ケッテイ</t>
    </rPh>
    <rPh sb="4" eb="5">
      <t>ガク</t>
    </rPh>
    <phoneticPr fontId="3"/>
  </si>
  <si>
    <t>請求額</t>
    <rPh sb="0" eb="3">
      <t>セイキュウガク</t>
    </rPh>
    <phoneticPr fontId="3"/>
  </si>
  <si>
    <t>（振り込み口座）</t>
    <rPh sb="1" eb="2">
      <t>フ</t>
    </rPh>
    <rPh sb="3" eb="4">
      <t>コ</t>
    </rPh>
    <rPh sb="5" eb="7">
      <t>コウザ</t>
    </rPh>
    <phoneticPr fontId="3"/>
  </si>
  <si>
    <t>金融機関・支店</t>
    <rPh sb="0" eb="2">
      <t>キンユウ</t>
    </rPh>
    <rPh sb="2" eb="4">
      <t>キカン</t>
    </rPh>
    <rPh sb="5" eb="7">
      <t>シテン</t>
    </rPh>
    <phoneticPr fontId="3"/>
  </si>
  <si>
    <t>預金の種類</t>
    <rPh sb="0" eb="2">
      <t>ヨキン</t>
    </rPh>
    <rPh sb="3" eb="5">
      <t>シュルイ</t>
    </rPh>
    <phoneticPr fontId="3"/>
  </si>
  <si>
    <t>口座番号</t>
    <rPh sb="0" eb="2">
      <t>コウザ</t>
    </rPh>
    <rPh sb="2" eb="4">
      <t>バンゴウ</t>
    </rPh>
    <phoneticPr fontId="3"/>
  </si>
  <si>
    <t>口座名義人</t>
    <rPh sb="0" eb="2">
      <t>コウザ</t>
    </rPh>
    <rPh sb="2" eb="5">
      <t>メイギニン</t>
    </rPh>
    <phoneticPr fontId="3"/>
  </si>
  <si>
    <t>　補助事業の申請、実績報告はそれぞれ交付要綱の定められた期限を遵守します。</t>
    <rPh sb="1" eb="3">
      <t>ホジョ</t>
    </rPh>
    <rPh sb="3" eb="5">
      <t>ジギョウ</t>
    </rPh>
    <rPh sb="6" eb="8">
      <t>シンセイ</t>
    </rPh>
    <rPh sb="9" eb="11">
      <t>ジッセキ</t>
    </rPh>
    <rPh sb="11" eb="13">
      <t>ホウコク</t>
    </rPh>
    <rPh sb="18" eb="20">
      <t>コウフ</t>
    </rPh>
    <rPh sb="20" eb="22">
      <t>ヨウコウ</t>
    </rPh>
    <rPh sb="23" eb="24">
      <t>サダ</t>
    </rPh>
    <rPh sb="28" eb="30">
      <t>キゲン</t>
    </rPh>
    <rPh sb="31" eb="33">
      <t>ジュンシュ</t>
    </rPh>
    <phoneticPr fontId="3"/>
  </si>
  <si>
    <t>　本補助金の成果に関する事後調査に協力します。</t>
    <rPh sb="1" eb="2">
      <t>ホン</t>
    </rPh>
    <rPh sb="2" eb="5">
      <t>ホジョキン</t>
    </rPh>
    <rPh sb="6" eb="8">
      <t>セイカ</t>
    </rPh>
    <rPh sb="9" eb="10">
      <t>カン</t>
    </rPh>
    <rPh sb="12" eb="14">
      <t>ジゴ</t>
    </rPh>
    <rPh sb="14" eb="16">
      <t>チョウサ</t>
    </rPh>
    <rPh sb="17" eb="19">
      <t>キョウリョク</t>
    </rPh>
    <phoneticPr fontId="3"/>
  </si>
  <si>
    <t>暴力団員による不当な行為の防止等に関する法律（平成３年法律　第７７号。</t>
    <rPh sb="0" eb="2">
      <t>ボウリョク</t>
    </rPh>
    <rPh sb="2" eb="4">
      <t>ダンイン</t>
    </rPh>
    <rPh sb="7" eb="9">
      <t>フトウ</t>
    </rPh>
    <rPh sb="10" eb="12">
      <t>コウイ</t>
    </rPh>
    <rPh sb="13" eb="15">
      <t>ボウシ</t>
    </rPh>
    <rPh sb="15" eb="16">
      <t>トウ</t>
    </rPh>
    <rPh sb="17" eb="18">
      <t>カン</t>
    </rPh>
    <rPh sb="20" eb="22">
      <t>ホウリツ</t>
    </rPh>
    <rPh sb="23" eb="25">
      <t>ヘイセイ</t>
    </rPh>
    <rPh sb="26" eb="27">
      <t>ネン</t>
    </rPh>
    <rPh sb="27" eb="29">
      <t>ホウリツ</t>
    </rPh>
    <rPh sb="30" eb="31">
      <t>ダイ</t>
    </rPh>
    <phoneticPr fontId="3"/>
  </si>
  <si>
    <t>令和</t>
    <rPh sb="0" eb="2">
      <t>レイワ</t>
    </rPh>
    <phoneticPr fontId="3"/>
  </si>
  <si>
    <t>令和　　年　　月　　日</t>
    <rPh sb="0" eb="2">
      <t>レイワ</t>
    </rPh>
    <phoneticPr fontId="3"/>
  </si>
  <si>
    <t>　</t>
    <phoneticPr fontId="3"/>
  </si>
  <si>
    <t>～</t>
    <phoneticPr fontId="3"/>
  </si>
  <si>
    <t>交付を受けようとする補助金の額　　　　　</t>
    <rPh sb="0" eb="2">
      <t>コウフ</t>
    </rPh>
    <rPh sb="3" eb="4">
      <t>ウ</t>
    </rPh>
    <rPh sb="10" eb="13">
      <t>ホジョキン</t>
    </rPh>
    <rPh sb="14" eb="15">
      <t>ガク</t>
    </rPh>
    <phoneticPr fontId="3"/>
  </si>
  <si>
    <t>担当者及び連絡先</t>
  </si>
  <si>
    <t>　本申請にかかる補助対象経費の支払いは、口座振込を基本とし、相殺はしません。</t>
    <rPh sb="1" eb="2">
      <t>ホン</t>
    </rPh>
    <rPh sb="2" eb="4">
      <t>シンセイ</t>
    </rPh>
    <rPh sb="8" eb="10">
      <t>ホジョ</t>
    </rPh>
    <rPh sb="10" eb="12">
      <t>タイショウ</t>
    </rPh>
    <rPh sb="12" eb="14">
      <t>ケイヒ</t>
    </rPh>
    <rPh sb="15" eb="17">
      <t>シハラ</t>
    </rPh>
    <rPh sb="20" eb="22">
      <t>コウザ</t>
    </rPh>
    <rPh sb="25" eb="27">
      <t>キホン</t>
    </rPh>
    <rPh sb="30" eb="32">
      <t>ソウサツ</t>
    </rPh>
    <phoneticPr fontId="3"/>
  </si>
  <si>
    <r>
      <t xml:space="preserve">補助対象経費×1/2
</t>
    </r>
    <r>
      <rPr>
        <sz val="8"/>
        <rFont val="ＭＳ Ｐ明朝"/>
        <family val="1"/>
        <charset val="128"/>
      </rPr>
      <t>※小数点以下切り捨て</t>
    </r>
    <rPh sb="0" eb="2">
      <t>ホジョ</t>
    </rPh>
    <rPh sb="2" eb="4">
      <t>タイショウ</t>
    </rPh>
    <rPh sb="4" eb="6">
      <t>ケイヒ</t>
    </rPh>
    <rPh sb="12" eb="15">
      <t>ショウスウテン</t>
    </rPh>
    <rPh sb="15" eb="17">
      <t>イカ</t>
    </rPh>
    <rPh sb="17" eb="18">
      <t>キ</t>
    </rPh>
    <rPh sb="19" eb="20">
      <t>ス</t>
    </rPh>
    <phoneticPr fontId="3"/>
  </si>
  <si>
    <t>１　補助予定額</t>
    <rPh sb="2" eb="4">
      <t>ホジョ</t>
    </rPh>
    <rPh sb="4" eb="6">
      <t>ヨテイ</t>
    </rPh>
    <rPh sb="6" eb="7">
      <t>ガク</t>
    </rPh>
    <phoneticPr fontId="3"/>
  </si>
  <si>
    <t>用紙の大きさは、日本産業規格Ａ列４とする。</t>
    <rPh sb="0" eb="2">
      <t>ヨウシ</t>
    </rPh>
    <rPh sb="3" eb="4">
      <t>オオ</t>
    </rPh>
    <rPh sb="8" eb="10">
      <t>ニホン</t>
    </rPh>
    <rPh sb="10" eb="12">
      <t>サンギョウ</t>
    </rPh>
    <rPh sb="12" eb="14">
      <t>キカク</t>
    </rPh>
    <rPh sb="15" eb="16">
      <t>レツ</t>
    </rPh>
    <phoneticPr fontId="3"/>
  </si>
  <si>
    <t>令和7年度稼ぐ県産品支援事業補助金交付申請書</t>
    <rPh sb="5" eb="6">
      <t>カセ</t>
    </rPh>
    <rPh sb="7" eb="8">
      <t>ケン</t>
    </rPh>
    <rPh sb="8" eb="10">
      <t>サンピン</t>
    </rPh>
    <rPh sb="10" eb="12">
      <t>シエン</t>
    </rPh>
    <rPh sb="12" eb="14">
      <t>ジギョウ</t>
    </rPh>
    <rPh sb="14" eb="17">
      <t>ホジョキン</t>
    </rPh>
    <rPh sb="17" eb="19">
      <t>コウフ</t>
    </rPh>
    <rPh sb="19" eb="22">
      <t>シンセイショ</t>
    </rPh>
    <phoneticPr fontId="3"/>
  </si>
  <si>
    <t>履歴事項証明書(写)、会社概要等、補助金実施要領に定める資料を添付すること。</t>
    <phoneticPr fontId="3"/>
  </si>
  <si>
    <t>⑴</t>
    <phoneticPr fontId="3"/>
  </si>
  <si>
    <t>⑵</t>
    <phoneticPr fontId="3"/>
  </si>
  <si>
    <t>⑶</t>
    <phoneticPr fontId="3"/>
  </si>
  <si>
    <t>E-Mail</t>
  </si>
  <si>
    <t>業種</t>
    <rPh sb="0" eb="2">
      <t>ギョウシュ</t>
    </rPh>
    <phoneticPr fontId="3"/>
  </si>
  <si>
    <t>直近決算期の売上高及び比率（　　　年　　　月期）
※売上高、営業利益は、決算書（損益計算書）を転記</t>
    <phoneticPr fontId="3"/>
  </si>
  <si>
    <t>事業内容</t>
    <phoneticPr fontId="3"/>
  </si>
  <si>
    <t>従業員数</t>
  </si>
  <si>
    <t>資本金（万円）</t>
    <phoneticPr fontId="3"/>
  </si>
  <si>
    <t>万円</t>
  </si>
  <si>
    <t>設立年月日</t>
    <rPh sb="0" eb="2">
      <t>セツリツ</t>
    </rPh>
    <rPh sb="2" eb="3">
      <t>ネン</t>
    </rPh>
    <rPh sb="3" eb="5">
      <t>ガッピ</t>
    </rPh>
    <phoneticPr fontId="3"/>
  </si>
  <si>
    <t>非正規社員</t>
    <rPh sb="0" eb="3">
      <t>ヒセイキ</t>
    </rPh>
    <rPh sb="3" eb="5">
      <t>シャイン</t>
    </rPh>
    <phoneticPr fontId="3"/>
  </si>
  <si>
    <t>営業利益</t>
    <rPh sb="0" eb="2">
      <t>エイギョウ</t>
    </rPh>
    <rPh sb="2" eb="4">
      <t>リエキ</t>
    </rPh>
    <phoneticPr fontId="3"/>
  </si>
  <si>
    <t>％</t>
    <phoneticPr fontId="3"/>
  </si>
  <si>
    <t>通販
（EC）</t>
    <rPh sb="0" eb="2">
      <t>ツウハン</t>
    </rPh>
    <phoneticPr fontId="3"/>
  </si>
  <si>
    <t>2期前決算期の売上高及び比率（　　　年　　　月期）
※売上高、営業利益は、決算書（損益計算書）を転記</t>
    <rPh sb="1" eb="3">
      <t>キマエ</t>
    </rPh>
    <phoneticPr fontId="3"/>
  </si>
  <si>
    <t>3期前決算期の売上高及び比率（　　　年　　　月期）
※売上高、営業利益は、決算書（損益計算書）を転記</t>
    <rPh sb="1" eb="2">
      <t>キ</t>
    </rPh>
    <rPh sb="2" eb="3">
      <t>マエ</t>
    </rPh>
    <phoneticPr fontId="3"/>
  </si>
  <si>
    <t>主な取扱製品</t>
    <rPh sb="0" eb="1">
      <t>オモ</t>
    </rPh>
    <rPh sb="2" eb="4">
      <t>トリアツカ</t>
    </rPh>
    <rPh sb="4" eb="6">
      <t>セイヒン</t>
    </rPh>
    <phoneticPr fontId="3"/>
  </si>
  <si>
    <t>製品名</t>
  </si>
  <si>
    <t>製品名</t>
    <rPh sb="0" eb="2">
      <t>セイヒン</t>
    </rPh>
    <rPh sb="2" eb="3">
      <t>メイ</t>
    </rPh>
    <phoneticPr fontId="3"/>
  </si>
  <si>
    <t>売上構成比率</t>
  </si>
  <si>
    <t>売上構成比率</t>
    <phoneticPr fontId="3"/>
  </si>
  <si>
    <t>主要取引先（県内・県外）</t>
    <rPh sb="0" eb="2">
      <t>シュヨウ</t>
    </rPh>
    <rPh sb="2" eb="5">
      <t>トリヒキサキ</t>
    </rPh>
    <rPh sb="6" eb="8">
      <t>ケンナイ</t>
    </rPh>
    <rPh sb="9" eb="11">
      <t>ケンガイ</t>
    </rPh>
    <phoneticPr fontId="3"/>
  </si>
  <si>
    <t>取引先</t>
    <rPh sb="0" eb="3">
      <t>トリヒキサキ</t>
    </rPh>
    <phoneticPr fontId="3"/>
  </si>
  <si>
    <t>地域</t>
    <rPh sb="0" eb="2">
      <t>チイキ</t>
    </rPh>
    <phoneticPr fontId="3"/>
  </si>
  <si>
    <t>主な製品名</t>
    <rPh sb="0" eb="1">
      <t>オモ</t>
    </rPh>
    <rPh sb="2" eb="4">
      <t>セイヒン</t>
    </rPh>
    <rPh sb="4" eb="5">
      <t>メイ</t>
    </rPh>
    <phoneticPr fontId="3"/>
  </si>
  <si>
    <t>主力商品の内容、特徴</t>
    <rPh sb="0" eb="2">
      <t>シュリョク</t>
    </rPh>
    <rPh sb="2" eb="4">
      <t>ショウヒン</t>
    </rPh>
    <rPh sb="5" eb="7">
      <t>ナイヨウ</t>
    </rPh>
    <rPh sb="8" eb="10">
      <t>トクチョウ</t>
    </rPh>
    <phoneticPr fontId="3"/>
  </si>
  <si>
    <t>令和　年　月　日</t>
    <rPh sb="0" eb="2">
      <t>レイワ</t>
    </rPh>
    <rPh sb="3" eb="4">
      <t>ネン</t>
    </rPh>
    <rPh sb="5" eb="6">
      <t>ガツ</t>
    </rPh>
    <rPh sb="7" eb="8">
      <t>ニチ</t>
    </rPh>
    <phoneticPr fontId="3"/>
  </si>
  <si>
    <t>積算内訳一覧</t>
    <rPh sb="0" eb="2">
      <t>セキサン</t>
    </rPh>
    <rPh sb="2" eb="4">
      <t>ウチワケ</t>
    </rPh>
    <rPh sb="4" eb="6">
      <t>イチラン</t>
    </rPh>
    <phoneticPr fontId="3"/>
  </si>
  <si>
    <t>補助率：</t>
    <rPh sb="0" eb="3">
      <t>ホジョリツ</t>
    </rPh>
    <phoneticPr fontId="3"/>
  </si>
  <si>
    <t>事業者名：</t>
    <rPh sb="0" eb="3">
      <t>ジギョウシャ</t>
    </rPh>
    <rPh sb="3" eb="4">
      <t>メイ</t>
    </rPh>
    <phoneticPr fontId="3"/>
  </si>
  <si>
    <t>経費区分</t>
    <rPh sb="0" eb="4">
      <t>ケイヒクブン</t>
    </rPh>
    <phoneticPr fontId="3"/>
  </si>
  <si>
    <t>計画
番号</t>
    <rPh sb="0" eb="2">
      <t>ケイカク</t>
    </rPh>
    <rPh sb="3" eb="5">
      <t>バンゴウ</t>
    </rPh>
    <phoneticPr fontId="3"/>
  </si>
  <si>
    <r>
      <t xml:space="preserve">上限額
</t>
    </r>
    <r>
      <rPr>
        <sz val="8"/>
        <color theme="1"/>
        <rFont val="ＭＳ Ｐゴシック"/>
        <family val="3"/>
        <charset val="128"/>
        <scheme val="minor"/>
      </rPr>
      <t>（割り戻し）</t>
    </r>
    <rPh sb="0" eb="3">
      <t>ジョウゲンガク</t>
    </rPh>
    <rPh sb="5" eb="6">
      <t>ワ</t>
    </rPh>
    <rPh sb="7" eb="8">
      <t>モド</t>
    </rPh>
    <phoneticPr fontId="3"/>
  </si>
  <si>
    <t>単価
（税抜）</t>
    <rPh sb="0" eb="2">
      <t>タンカ</t>
    </rPh>
    <rPh sb="4" eb="6">
      <t>ゼイヌキ</t>
    </rPh>
    <phoneticPr fontId="3"/>
  </si>
  <si>
    <t>補助対象経費
（税込）</t>
    <rPh sb="0" eb="6">
      <t>ホジョタイショウケイヒ</t>
    </rPh>
    <rPh sb="8" eb="10">
      <t>ゼイコ</t>
    </rPh>
    <phoneticPr fontId="3"/>
  </si>
  <si>
    <t>補助対象経費
（税抜）</t>
    <rPh sb="0" eb="6">
      <t>ホジョタイショウケイヒ</t>
    </rPh>
    <rPh sb="8" eb="10">
      <t>ゼイヌキ</t>
    </rPh>
    <phoneticPr fontId="3"/>
  </si>
  <si>
    <r>
      <t xml:space="preserve">補助対象経費（税抜）
</t>
    </r>
    <r>
      <rPr>
        <sz val="9"/>
        <color theme="1"/>
        <rFont val="ＭＳ Ｐゴシック"/>
        <family val="3"/>
        <charset val="128"/>
        <scheme val="minor"/>
      </rPr>
      <t>または</t>
    </r>
    <r>
      <rPr>
        <sz val="11"/>
        <color theme="1"/>
        <rFont val="ＭＳ Ｐゴシック"/>
        <family val="2"/>
        <charset val="128"/>
        <scheme val="minor"/>
      </rPr>
      <t>上限額（割り戻し）</t>
    </r>
    <rPh sb="0" eb="6">
      <t>ホジョタイショウケイヒ</t>
    </rPh>
    <rPh sb="7" eb="9">
      <t>ゼイヌキ</t>
    </rPh>
    <rPh sb="14" eb="17">
      <t>ジョウゲンガク</t>
    </rPh>
    <rPh sb="18" eb="19">
      <t>ワ</t>
    </rPh>
    <rPh sb="20" eb="21">
      <t>モド</t>
    </rPh>
    <phoneticPr fontId="3"/>
  </si>
  <si>
    <t>摘要</t>
    <rPh sb="0" eb="2">
      <t>テキヨウ</t>
    </rPh>
    <phoneticPr fontId="3"/>
  </si>
  <si>
    <t>-</t>
    <phoneticPr fontId="3"/>
  </si>
  <si>
    <t>小計</t>
    <rPh sb="0" eb="2">
      <t>ショウケイ</t>
    </rPh>
    <phoneticPr fontId="3"/>
  </si>
  <si>
    <t>補助対象経費　合計</t>
    <rPh sb="0" eb="6">
      <t>ホジョタイショウケイヒ</t>
    </rPh>
    <rPh sb="7" eb="9">
      <t>ゴウケイ</t>
    </rPh>
    <phoneticPr fontId="3"/>
  </si>
  <si>
    <t>数量</t>
    <rPh sb="0" eb="2">
      <t>スウリョウ</t>
    </rPh>
    <phoneticPr fontId="3"/>
  </si>
  <si>
    <t>補助申請額（補助率1/2）</t>
    <rPh sb="0" eb="2">
      <t>ホジョ</t>
    </rPh>
    <rPh sb="2" eb="4">
      <t>シンセイ</t>
    </rPh>
    <rPh sb="4" eb="5">
      <t>ガク</t>
    </rPh>
    <rPh sb="6" eb="9">
      <t>ホジョリツ</t>
    </rPh>
    <phoneticPr fontId="3"/>
  </si>
  <si>
    <t>カ　その他知事が必要と認める経費</t>
    <phoneticPr fontId="3"/>
  </si>
  <si>
    <t>総合計</t>
    <rPh sb="0" eb="1">
      <t>ソウ</t>
    </rPh>
    <rPh sb="1" eb="3">
      <t>ゴウケイ</t>
    </rPh>
    <phoneticPr fontId="3"/>
  </si>
  <si>
    <t xml:space="preserve"> 私は、交付要件を全て満たしていることを確認しました。また、申請書及び提出書類の内容に虚偽や不正はありません。</t>
    <phoneticPr fontId="3"/>
  </si>
  <si>
    <t>　私は、沖縄県暴力団排除条例第２条第２号に規定する暴力団員又は暴力団員と密接な関係を有する者に該当しません。</t>
    <rPh sb="0" eb="1">
      <t>ワタシ</t>
    </rPh>
    <rPh sb="3" eb="6">
      <t>オキナワケン</t>
    </rPh>
    <rPh sb="6" eb="9">
      <t>ボウリョクダン</t>
    </rPh>
    <rPh sb="9" eb="11">
      <t>ハイジョ</t>
    </rPh>
    <rPh sb="11" eb="13">
      <t>ジョウレイ</t>
    </rPh>
    <rPh sb="13" eb="14">
      <t>ダイ</t>
    </rPh>
    <rPh sb="15" eb="16">
      <t>ジョウ</t>
    </rPh>
    <rPh sb="16" eb="17">
      <t>ダイ</t>
    </rPh>
    <rPh sb="18" eb="19">
      <t>ゴウ</t>
    </rPh>
    <rPh sb="20" eb="22">
      <t>キテイ</t>
    </rPh>
    <rPh sb="24" eb="26">
      <t>ボウリョク</t>
    </rPh>
    <rPh sb="26" eb="28">
      <t>ダンイン</t>
    </rPh>
    <rPh sb="28" eb="29">
      <t>マタ</t>
    </rPh>
    <rPh sb="30" eb="32">
      <t>ボウリョク</t>
    </rPh>
    <rPh sb="32" eb="34">
      <t>ダンイン</t>
    </rPh>
    <rPh sb="35" eb="37">
      <t>ミッセツ</t>
    </rPh>
    <phoneticPr fontId="3"/>
  </si>
  <si>
    <t>　令和7年度稼ぐ県産品支援事業補助金の交付を受けたいので、沖縄県補助金等の交付に関する規則（昭和47年沖縄県規則第102号）第３条の規定により、下記のとおり申請します。</t>
    <phoneticPr fontId="3"/>
  </si>
  <si>
    <t>事業計画書（商品開発・商品改善支援）</t>
    <rPh sb="0" eb="2">
      <t>ジギョウ</t>
    </rPh>
    <rPh sb="2" eb="5">
      <t>ケイカクショ</t>
    </rPh>
    <rPh sb="6" eb="8">
      <t>ショウヒン</t>
    </rPh>
    <rPh sb="8" eb="10">
      <t>カイハツ</t>
    </rPh>
    <rPh sb="11" eb="13">
      <t>ショウヒン</t>
    </rPh>
    <rPh sb="13" eb="15">
      <t>カイゼン</t>
    </rPh>
    <rPh sb="15" eb="17">
      <t>シエン</t>
    </rPh>
    <phoneticPr fontId="3"/>
  </si>
  <si>
    <t>商品開発及び商品改善支援</t>
    <rPh sb="0" eb="4">
      <t>ショウヒンカイハツ</t>
    </rPh>
    <rPh sb="4" eb="5">
      <t>オヨ</t>
    </rPh>
    <rPh sb="6" eb="8">
      <t>ショウヒン</t>
    </rPh>
    <rPh sb="8" eb="10">
      <t>カイゼン</t>
    </rPh>
    <rPh sb="10" eb="12">
      <t>シエン</t>
    </rPh>
    <phoneticPr fontId="3"/>
  </si>
  <si>
    <t>取組内容</t>
    <rPh sb="0" eb="2">
      <t>トリクミ</t>
    </rPh>
    <rPh sb="2" eb="4">
      <t>ナイヨウ</t>
    </rPh>
    <phoneticPr fontId="3"/>
  </si>
  <si>
    <t>商品名</t>
    <rPh sb="0" eb="3">
      <t>ショウヒンメイ</t>
    </rPh>
    <phoneticPr fontId="3"/>
  </si>
  <si>
    <t>内容量</t>
    <rPh sb="0" eb="3">
      <t>ナイヨウリョウ</t>
    </rPh>
    <phoneticPr fontId="3"/>
  </si>
  <si>
    <t>賞味期限</t>
    <rPh sb="0" eb="4">
      <t>ショウミキゲン</t>
    </rPh>
    <phoneticPr fontId="3"/>
  </si>
  <si>
    <t>主な原料・産地</t>
    <rPh sb="0" eb="1">
      <t>オモ</t>
    </rPh>
    <rPh sb="2" eb="4">
      <t>ゲンリョウ</t>
    </rPh>
    <rPh sb="5" eb="7">
      <t>サンチ</t>
    </rPh>
    <phoneticPr fontId="3"/>
  </si>
  <si>
    <t>原材料等仕入先</t>
    <rPh sb="0" eb="4">
      <t>ゲンザイリョウトウ</t>
    </rPh>
    <rPh sb="4" eb="6">
      <t>シイレ</t>
    </rPh>
    <rPh sb="6" eb="7">
      <t>サキ</t>
    </rPh>
    <phoneticPr fontId="3"/>
  </si>
  <si>
    <t>販売開始時期</t>
    <rPh sb="0" eb="4">
      <t>ハンバイカイシ</t>
    </rPh>
    <rPh sb="4" eb="6">
      <t>ジキ</t>
    </rPh>
    <phoneticPr fontId="3"/>
  </si>
  <si>
    <t>商品説明</t>
    <rPh sb="0" eb="4">
      <t>ショウヒンセツメイ</t>
    </rPh>
    <phoneticPr fontId="3"/>
  </si>
  <si>
    <t>小売価格（税抜）</t>
    <rPh sb="0" eb="4">
      <t>コウリカカク</t>
    </rPh>
    <rPh sb="5" eb="7">
      <t>ゼイヌ</t>
    </rPh>
    <phoneticPr fontId="3"/>
  </si>
  <si>
    <t>個</t>
    <rPh sb="0" eb="1">
      <t>コ</t>
    </rPh>
    <phoneticPr fontId="3"/>
  </si>
  <si>
    <t>2　計画の内容</t>
    <rPh sb="2" eb="4">
      <t>ケイカク</t>
    </rPh>
    <rPh sb="5" eb="7">
      <t>ナイヨウ</t>
    </rPh>
    <phoneticPr fontId="3"/>
  </si>
  <si>
    <t>（1）実施期間</t>
    <rPh sb="3" eb="5">
      <t>ジッシ</t>
    </rPh>
    <rPh sb="5" eb="7">
      <t>キカン</t>
    </rPh>
    <phoneticPr fontId="3"/>
  </si>
  <si>
    <t>（2）現在の課題、解決に向けた方向性、商品開発及び商品改善により何を期待するか</t>
    <rPh sb="3" eb="5">
      <t>ゲンザイ</t>
    </rPh>
    <rPh sb="6" eb="8">
      <t>カダイ</t>
    </rPh>
    <rPh sb="9" eb="11">
      <t>カイケツ</t>
    </rPh>
    <rPh sb="12" eb="13">
      <t>ム</t>
    </rPh>
    <rPh sb="15" eb="18">
      <t>ホウコウセイ</t>
    </rPh>
    <rPh sb="19" eb="21">
      <t>ショウヒン</t>
    </rPh>
    <rPh sb="21" eb="23">
      <t>カイハツ</t>
    </rPh>
    <rPh sb="23" eb="24">
      <t>オヨ</t>
    </rPh>
    <rPh sb="25" eb="27">
      <t>ショウヒン</t>
    </rPh>
    <rPh sb="27" eb="29">
      <t>カイゼン</t>
    </rPh>
    <rPh sb="32" eb="33">
      <t>ナニ</t>
    </rPh>
    <rPh sb="34" eb="36">
      <t>キタイ</t>
    </rPh>
    <phoneticPr fontId="3"/>
  </si>
  <si>
    <t>項目</t>
    <rPh sb="0" eb="2">
      <t>コウモク</t>
    </rPh>
    <phoneticPr fontId="3"/>
  </si>
  <si>
    <t>競合
（Competitor）</t>
    <rPh sb="0" eb="2">
      <t>キョウゴウ</t>
    </rPh>
    <phoneticPr fontId="3"/>
  </si>
  <si>
    <t>自社
（Company）</t>
    <rPh sb="0" eb="2">
      <t>ジシャ</t>
    </rPh>
    <phoneticPr fontId="3"/>
  </si>
  <si>
    <t>流通
（Channel）</t>
    <rPh sb="0" eb="2">
      <t>リュウツウ</t>
    </rPh>
    <phoneticPr fontId="3"/>
  </si>
  <si>
    <t>消費者
（Customer）</t>
    <rPh sb="0" eb="3">
      <t>ショウヒシャ</t>
    </rPh>
    <phoneticPr fontId="3"/>
  </si>
  <si>
    <t>商品を取り巻く環境（現状・動向等）</t>
    <rPh sb="0" eb="2">
      <t>ショウヒン</t>
    </rPh>
    <rPh sb="3" eb="4">
      <t>ト</t>
    </rPh>
    <rPh sb="5" eb="6">
      <t>マ</t>
    </rPh>
    <rPh sb="7" eb="9">
      <t>カンキョウ</t>
    </rPh>
    <rPh sb="10" eb="12">
      <t>ゲンジョウ</t>
    </rPh>
    <rPh sb="13" eb="16">
      <t>ドウコウトウ</t>
    </rPh>
    <phoneticPr fontId="3"/>
  </si>
  <si>
    <t>（3）　４C環境分析</t>
    <rPh sb="6" eb="10">
      <t>カンキョウブンセキ</t>
    </rPh>
    <phoneticPr fontId="3"/>
  </si>
  <si>
    <t>（4）　新商品及び商品改善のコンセプト（考え方）及びターゲット（消費者）</t>
    <rPh sb="4" eb="7">
      <t>シンショウヒン</t>
    </rPh>
    <rPh sb="7" eb="8">
      <t>オヨ</t>
    </rPh>
    <rPh sb="9" eb="11">
      <t>ショウヒン</t>
    </rPh>
    <rPh sb="11" eb="13">
      <t>カイゼン</t>
    </rPh>
    <rPh sb="20" eb="21">
      <t>カンガ</t>
    </rPh>
    <rPh sb="22" eb="23">
      <t>カタ</t>
    </rPh>
    <rPh sb="24" eb="25">
      <t>オヨ</t>
    </rPh>
    <rPh sb="32" eb="35">
      <t>ショウヒシャ</t>
    </rPh>
    <phoneticPr fontId="3"/>
  </si>
  <si>
    <t>（5）　新商品及び商品改善の他社（競合商品）との違いと訴求ポイント</t>
    <rPh sb="4" eb="7">
      <t>シンショウヒン</t>
    </rPh>
    <rPh sb="7" eb="8">
      <t>オヨ</t>
    </rPh>
    <rPh sb="9" eb="11">
      <t>ショウヒン</t>
    </rPh>
    <rPh sb="11" eb="13">
      <t>カイゼン</t>
    </rPh>
    <rPh sb="14" eb="16">
      <t>タシャ</t>
    </rPh>
    <rPh sb="17" eb="19">
      <t>キョウゴウ</t>
    </rPh>
    <rPh sb="19" eb="21">
      <t>ショウヒン</t>
    </rPh>
    <rPh sb="24" eb="25">
      <t>チガ</t>
    </rPh>
    <rPh sb="27" eb="29">
      <t>ソキュウ</t>
    </rPh>
    <phoneticPr fontId="3"/>
  </si>
  <si>
    <t>（6）　新商品及び商品改善完成後の県外展開の方向性</t>
    <rPh sb="4" eb="7">
      <t>シンショウヒン</t>
    </rPh>
    <rPh sb="7" eb="8">
      <t>オヨ</t>
    </rPh>
    <rPh sb="9" eb="11">
      <t>ショウヒン</t>
    </rPh>
    <rPh sb="11" eb="13">
      <t>カイゼン</t>
    </rPh>
    <rPh sb="13" eb="16">
      <t>カンセイゴ</t>
    </rPh>
    <rPh sb="17" eb="21">
      <t>ケンガイテンカイ</t>
    </rPh>
    <rPh sb="22" eb="25">
      <t>ホウコウセイ</t>
    </rPh>
    <phoneticPr fontId="3"/>
  </si>
  <si>
    <t>（7）　新商品及び商品改善内容</t>
    <rPh sb="4" eb="7">
      <t>シンショウヒン</t>
    </rPh>
    <rPh sb="7" eb="8">
      <t>オヨ</t>
    </rPh>
    <rPh sb="9" eb="11">
      <t>ショウヒン</t>
    </rPh>
    <rPh sb="11" eb="13">
      <t>カイゼン</t>
    </rPh>
    <rPh sb="13" eb="15">
      <t>ナイヨウ</t>
    </rPh>
    <phoneticPr fontId="3"/>
  </si>
  <si>
    <t>1　開発及び改善ポイント</t>
    <rPh sb="2" eb="4">
      <t>カイハツ</t>
    </rPh>
    <rPh sb="4" eb="5">
      <t>オヨ</t>
    </rPh>
    <rPh sb="6" eb="8">
      <t>カイゼン</t>
    </rPh>
    <phoneticPr fontId="3"/>
  </si>
  <si>
    <t>（8）　実施体制</t>
    <rPh sb="4" eb="8">
      <t>ジッシタイセイ</t>
    </rPh>
    <phoneticPr fontId="3"/>
  </si>
  <si>
    <t>担当者</t>
    <rPh sb="0" eb="3">
      <t>タントウシャ</t>
    </rPh>
    <phoneticPr fontId="3"/>
  </si>
  <si>
    <t>役割</t>
    <rPh sb="0" eb="2">
      <t>ヤクワリ</t>
    </rPh>
    <phoneticPr fontId="3"/>
  </si>
  <si>
    <t>所属</t>
    <rPh sb="0" eb="2">
      <t>ショゾク</t>
    </rPh>
    <phoneticPr fontId="3"/>
  </si>
  <si>
    <t>※その他、任意で作成した事業計画書、企画書等がある場合は計画書に記載の上で添付すること。</t>
    <rPh sb="3" eb="4">
      <t>タ</t>
    </rPh>
    <rPh sb="5" eb="7">
      <t>ニンイ</t>
    </rPh>
    <rPh sb="8" eb="10">
      <t>サクセイ</t>
    </rPh>
    <rPh sb="12" eb="17">
      <t>ジギョウケイカクショ</t>
    </rPh>
    <rPh sb="18" eb="21">
      <t>キカクショ</t>
    </rPh>
    <rPh sb="21" eb="22">
      <t>トウ</t>
    </rPh>
    <rPh sb="25" eb="27">
      <t>バアイ</t>
    </rPh>
    <rPh sb="28" eb="31">
      <t>ケイカクショ</t>
    </rPh>
    <rPh sb="32" eb="34">
      <t>キサイ</t>
    </rPh>
    <rPh sb="35" eb="36">
      <t>ウエ</t>
    </rPh>
    <rPh sb="37" eb="39">
      <t>テンプ</t>
    </rPh>
    <phoneticPr fontId="3"/>
  </si>
  <si>
    <t>※記載内容に応じて、欄の追加及び拡張を適宜行うこと。</t>
    <rPh sb="1" eb="3">
      <t>キサイ</t>
    </rPh>
    <rPh sb="3" eb="5">
      <t>ナイヨウ</t>
    </rPh>
    <rPh sb="6" eb="7">
      <t>オウ</t>
    </rPh>
    <rPh sb="10" eb="11">
      <t>ラン</t>
    </rPh>
    <rPh sb="12" eb="14">
      <t>ツイカ</t>
    </rPh>
    <rPh sb="14" eb="15">
      <t>オヨ</t>
    </rPh>
    <rPh sb="16" eb="18">
      <t>カクチョウ</t>
    </rPh>
    <rPh sb="19" eb="21">
      <t>テキギ</t>
    </rPh>
    <rPh sb="21" eb="22">
      <t>オコナ</t>
    </rPh>
    <phoneticPr fontId="3"/>
  </si>
  <si>
    <t>ア　分析試験費</t>
    <rPh sb="2" eb="7">
      <t>ブンセキシケンヒ</t>
    </rPh>
    <phoneticPr fontId="3"/>
  </si>
  <si>
    <t>イ　技術指導受入費</t>
    <rPh sb="2" eb="6">
      <t>ギジュツシドウ</t>
    </rPh>
    <rPh sb="6" eb="8">
      <t>ウケイ</t>
    </rPh>
    <rPh sb="8" eb="9">
      <t>ヒ</t>
    </rPh>
    <phoneticPr fontId="3"/>
  </si>
  <si>
    <t>ウ　試作品制作費</t>
    <rPh sb="2" eb="5">
      <t>シサクヒン</t>
    </rPh>
    <rPh sb="5" eb="7">
      <t>セイサク</t>
    </rPh>
    <rPh sb="7" eb="8">
      <t>ヒ</t>
    </rPh>
    <phoneticPr fontId="3"/>
  </si>
  <si>
    <t>エ　市場・消費者調査費</t>
    <rPh sb="2" eb="4">
      <t>イチバ</t>
    </rPh>
    <rPh sb="5" eb="8">
      <t>ショウヒシャ</t>
    </rPh>
    <rPh sb="8" eb="11">
      <t>チョウサヒ</t>
    </rPh>
    <phoneticPr fontId="3"/>
  </si>
  <si>
    <r>
      <t>オ　</t>
    </r>
    <r>
      <rPr>
        <sz val="9"/>
        <rFont val="ＭＳ 明朝"/>
        <family val="1"/>
        <charset val="128"/>
      </rPr>
      <t>テスト販売及び販売促進に係る費用</t>
    </r>
    <rPh sb="5" eb="7">
      <t>ハンバイ</t>
    </rPh>
    <rPh sb="7" eb="8">
      <t>オヨ</t>
    </rPh>
    <rPh sb="9" eb="11">
      <t>ハンバイ</t>
    </rPh>
    <rPh sb="11" eb="13">
      <t>ソクシン</t>
    </rPh>
    <rPh sb="14" eb="15">
      <t>カカ</t>
    </rPh>
    <rPh sb="16" eb="18">
      <t>ヒヨウ</t>
    </rPh>
    <phoneticPr fontId="3"/>
  </si>
  <si>
    <r>
      <t>カ　</t>
    </r>
    <r>
      <rPr>
        <sz val="10"/>
        <rFont val="ＭＳ 明朝"/>
        <family val="1"/>
        <charset val="128"/>
      </rPr>
      <t>その他知事が必要と認める経費</t>
    </r>
    <rPh sb="4" eb="5">
      <t>タ</t>
    </rPh>
    <rPh sb="5" eb="7">
      <t>チジ</t>
    </rPh>
    <rPh sb="8" eb="10">
      <t>ヒツヨウ</t>
    </rPh>
    <rPh sb="11" eb="12">
      <t>ミト</t>
    </rPh>
    <rPh sb="14" eb="16">
      <t>ケイヒ</t>
    </rPh>
    <phoneticPr fontId="3"/>
  </si>
  <si>
    <t>商品開発及び商品改善支援</t>
    <rPh sb="0" eb="4">
      <t>ショウヒンカイハツ</t>
    </rPh>
    <rPh sb="4" eb="5">
      <t>オヨ</t>
    </rPh>
    <rPh sb="6" eb="10">
      <t>ショウヒンカイゼン</t>
    </rPh>
    <rPh sb="10" eb="12">
      <t>シエン</t>
    </rPh>
    <phoneticPr fontId="3"/>
  </si>
  <si>
    <t>事業成果報告書（商品開発及び商品改善支援）</t>
    <rPh sb="0" eb="2">
      <t>ジギョウ</t>
    </rPh>
    <rPh sb="2" eb="4">
      <t>セイカ</t>
    </rPh>
    <rPh sb="4" eb="7">
      <t>ホウコクショ</t>
    </rPh>
    <rPh sb="8" eb="13">
      <t>ショウヒンカイハツオヨ</t>
    </rPh>
    <rPh sb="14" eb="18">
      <t>ショウヒンカイゼン</t>
    </rPh>
    <rPh sb="18" eb="20">
      <t>シエン</t>
    </rPh>
    <phoneticPr fontId="3"/>
  </si>
  <si>
    <t>商品開発及び商品改善支援</t>
    <phoneticPr fontId="3"/>
  </si>
  <si>
    <t>ア　分析試験費</t>
    <phoneticPr fontId="3"/>
  </si>
  <si>
    <t>１　分析試験委託費</t>
    <phoneticPr fontId="3"/>
  </si>
  <si>
    <t>２　機器・設備等のリース、レンタルに要する経費</t>
    <phoneticPr fontId="3"/>
  </si>
  <si>
    <t>３　外注加工費</t>
    <phoneticPr fontId="3"/>
  </si>
  <si>
    <t>補助対象経費（補助率1/2）</t>
    <rPh sb="0" eb="2">
      <t>ホジョ</t>
    </rPh>
    <rPh sb="2" eb="6">
      <t>タイショウケイヒ</t>
    </rPh>
    <rPh sb="7" eb="10">
      <t>ホジョリツ</t>
    </rPh>
    <phoneticPr fontId="3"/>
  </si>
  <si>
    <t>イ　技術指導受入費</t>
    <phoneticPr fontId="3"/>
  </si>
  <si>
    <t>１ 分析試験又は試作品開発を行うに当たって、外部（専門家）から技術指導を受ける場合に要する旅費、謝金等の経費</t>
    <phoneticPr fontId="3"/>
  </si>
  <si>
    <t>ウ　試作品製作費</t>
    <phoneticPr fontId="3"/>
  </si>
  <si>
    <t>１　設計、デザイン、試作品制作等に要する経費</t>
    <phoneticPr fontId="3"/>
  </si>
  <si>
    <t>２　機器・設備等のリース及びレンタルに要する経費</t>
    <phoneticPr fontId="3"/>
  </si>
  <si>
    <t>エ　市場・消費者調査費</t>
    <phoneticPr fontId="3"/>
  </si>
  <si>
    <t>１　調査会社等への委託費</t>
    <phoneticPr fontId="3"/>
  </si>
  <si>
    <t>２　調査会場借料</t>
    <phoneticPr fontId="3"/>
  </si>
  <si>
    <t>３　調査協力金</t>
    <phoneticPr fontId="3"/>
  </si>
  <si>
    <t>４　調査旅費</t>
    <phoneticPr fontId="3"/>
  </si>
  <si>
    <t>５　調査票制作費</t>
    <phoneticPr fontId="3"/>
  </si>
  <si>
    <t>オ　テスト販売及び販売促進に係る費用</t>
    <phoneticPr fontId="3"/>
  </si>
  <si>
    <t>１ 販売促進に要する旅費</t>
    <phoneticPr fontId="3"/>
  </si>
  <si>
    <t>人数×回数</t>
    <rPh sb="0" eb="2">
      <t>ニンズウ</t>
    </rPh>
    <rPh sb="3" eb="5">
      <t>カイスウ</t>
    </rPh>
    <phoneticPr fontId="3"/>
  </si>
  <si>
    <t>２ 商談会、見本市への出展に要する経費</t>
    <phoneticPr fontId="3"/>
  </si>
  <si>
    <t>３ テスト販売等に要する経費</t>
    <phoneticPr fontId="3"/>
  </si>
  <si>
    <t>商品説明員費</t>
    <phoneticPr fontId="3"/>
  </si>
  <si>
    <t>商品説明員の雇用</t>
    <rPh sb="0" eb="2">
      <t>ショウヒン</t>
    </rPh>
    <rPh sb="2" eb="5">
      <t>セツメイイン</t>
    </rPh>
    <rPh sb="6" eb="8">
      <t>コヨウ</t>
    </rPh>
    <phoneticPr fontId="3"/>
  </si>
  <si>
    <t>補助対象経費（税抜）</t>
    <rPh sb="0" eb="6">
      <t>ホジョタイショウケイヒ</t>
    </rPh>
    <rPh sb="7" eb="9">
      <t>ゼイヌキ</t>
    </rPh>
    <phoneticPr fontId="3"/>
  </si>
  <si>
    <t>補助予定額（補助率1/2）</t>
    <rPh sb="6" eb="9">
      <t>ホジョリツ</t>
    </rPh>
    <phoneticPr fontId="3"/>
  </si>
  <si>
    <t>商品説明員の雇用</t>
    <phoneticPr fontId="3"/>
  </si>
  <si>
    <t>別紙３</t>
    <rPh sb="0" eb="2">
      <t>ベッシ</t>
    </rPh>
    <phoneticPr fontId="3"/>
  </si>
  <si>
    <t>実施内容</t>
    <rPh sb="0" eb="2">
      <t>ジッシ</t>
    </rPh>
    <rPh sb="2" eb="4">
      <t>ナイヨウ</t>
    </rPh>
    <phoneticPr fontId="3"/>
  </si>
  <si>
    <t>月</t>
    <rPh sb="0" eb="1">
      <t>ツキ</t>
    </rPh>
    <phoneticPr fontId="3"/>
  </si>
  <si>
    <t xml:space="preserve"> </t>
    <phoneticPr fontId="3"/>
  </si>
  <si>
    <t>（別添1）</t>
    <rPh sb="1" eb="3">
      <t>ベッテン</t>
    </rPh>
    <phoneticPr fontId="48"/>
  </si>
  <si>
    <t>類似補助金確認表</t>
    <rPh sb="0" eb="2">
      <t>ルイジ</t>
    </rPh>
    <rPh sb="2" eb="5">
      <t>ホジョキン</t>
    </rPh>
    <rPh sb="5" eb="7">
      <t>カクニン</t>
    </rPh>
    <rPh sb="7" eb="8">
      <t>ヒョウ</t>
    </rPh>
    <phoneticPr fontId="50"/>
  </si>
  <si>
    <t>事業者名</t>
    <rPh sb="0" eb="3">
      <t>ジギョウシャ</t>
    </rPh>
    <rPh sb="3" eb="4">
      <t>メイ</t>
    </rPh>
    <phoneticPr fontId="48"/>
  </si>
  <si>
    <t>（補助金を伴う公的事業・制度の申請及び採択状況）</t>
    <phoneticPr fontId="48"/>
  </si>
  <si>
    <t>※過去三か年度の実績、今年度の予定を記入してください。</t>
    <rPh sb="1" eb="3">
      <t>カコ</t>
    </rPh>
    <rPh sb="3" eb="4">
      <t>サン</t>
    </rPh>
    <rPh sb="5" eb="7">
      <t>ネンド</t>
    </rPh>
    <rPh sb="8" eb="10">
      <t>ジッセキ</t>
    </rPh>
    <rPh sb="11" eb="14">
      <t>コンネンド</t>
    </rPh>
    <rPh sb="15" eb="17">
      <t>ヨテイ</t>
    </rPh>
    <rPh sb="18" eb="20">
      <t>キニュウ</t>
    </rPh>
    <phoneticPr fontId="48"/>
  </si>
  <si>
    <t>※現時点で申請する予定の補助事業については、補助金の二重採択を防ぐものです。</t>
    <rPh sb="1" eb="4">
      <t>ゲンジテン</t>
    </rPh>
    <rPh sb="5" eb="7">
      <t>シンセイ</t>
    </rPh>
    <rPh sb="9" eb="11">
      <t>ヨテイ</t>
    </rPh>
    <rPh sb="12" eb="14">
      <t>ホジョ</t>
    </rPh>
    <rPh sb="14" eb="16">
      <t>ジギョウ</t>
    </rPh>
    <rPh sb="22" eb="25">
      <t>ホジョキン</t>
    </rPh>
    <rPh sb="26" eb="28">
      <t>ニジュウ</t>
    </rPh>
    <rPh sb="28" eb="30">
      <t>サイタク</t>
    </rPh>
    <rPh sb="31" eb="32">
      <t>フセ</t>
    </rPh>
    <phoneticPr fontId="48"/>
  </si>
  <si>
    <t>事業制度名</t>
    <rPh sb="0" eb="2">
      <t>ジギョウ</t>
    </rPh>
    <rPh sb="2" eb="4">
      <t>セイド</t>
    </rPh>
    <rPh sb="4" eb="5">
      <t>ナ</t>
    </rPh>
    <phoneticPr fontId="48"/>
  </si>
  <si>
    <t>実施状況</t>
    <rPh sb="0" eb="2">
      <t>ジッシ</t>
    </rPh>
    <rPh sb="2" eb="4">
      <t>ジョウキョウ</t>
    </rPh>
    <phoneticPr fontId="48"/>
  </si>
  <si>
    <t>　</t>
  </si>
  <si>
    <t>公的機関名</t>
    <rPh sb="0" eb="2">
      <t>コウテキ</t>
    </rPh>
    <rPh sb="2" eb="4">
      <t>キカン</t>
    </rPh>
    <rPh sb="4" eb="5">
      <t>ナ</t>
    </rPh>
    <phoneticPr fontId="48"/>
  </si>
  <si>
    <t>プロジェクト名</t>
    <rPh sb="6" eb="7">
      <t>ナ</t>
    </rPh>
    <phoneticPr fontId="48"/>
  </si>
  <si>
    <t>実施期間</t>
    <rPh sb="0" eb="2">
      <t>ジッシ</t>
    </rPh>
    <rPh sb="2" eb="4">
      <t>キカン</t>
    </rPh>
    <phoneticPr fontId="48"/>
  </si>
  <si>
    <t>年</t>
    <rPh sb="0" eb="1">
      <t>ネン</t>
    </rPh>
    <phoneticPr fontId="48"/>
  </si>
  <si>
    <t>月</t>
    <rPh sb="0" eb="1">
      <t>ツキ</t>
    </rPh>
    <phoneticPr fontId="48"/>
  </si>
  <si>
    <t>～</t>
    <phoneticPr fontId="48"/>
  </si>
  <si>
    <t>採択または申請額</t>
    <rPh sb="0" eb="2">
      <t>サイタク</t>
    </rPh>
    <rPh sb="5" eb="7">
      <t>シンセイ</t>
    </rPh>
    <rPh sb="7" eb="8">
      <t>ガク</t>
    </rPh>
    <phoneticPr fontId="48"/>
  </si>
  <si>
    <t>千円（全体）</t>
    <rPh sb="0" eb="2">
      <t>センエン</t>
    </rPh>
    <rPh sb="3" eb="5">
      <t>ゼンタイ</t>
    </rPh>
    <phoneticPr fontId="48"/>
  </si>
  <si>
    <t>申請代表者名</t>
    <rPh sb="0" eb="2">
      <t>シンセイ</t>
    </rPh>
    <rPh sb="2" eb="5">
      <t>ダイヒョウシャ</t>
    </rPh>
    <rPh sb="5" eb="6">
      <t>ナ</t>
    </rPh>
    <phoneticPr fontId="48"/>
  </si>
  <si>
    <t>連携・関係社名</t>
    <rPh sb="0" eb="2">
      <t>レンケイ</t>
    </rPh>
    <rPh sb="3" eb="5">
      <t>カンケイ</t>
    </rPh>
    <rPh sb="5" eb="7">
      <t>シャメイ</t>
    </rPh>
    <phoneticPr fontId="48"/>
  </si>
  <si>
    <t>事業内容の概略</t>
    <rPh sb="0" eb="2">
      <t>ジギョウ</t>
    </rPh>
    <rPh sb="2" eb="4">
      <t>ナイヨウ</t>
    </rPh>
    <rPh sb="5" eb="7">
      <t>ガイリャク</t>
    </rPh>
    <phoneticPr fontId="48"/>
  </si>
  <si>
    <t>※記載欄が足りない場合は、適宜追加してください。</t>
    <rPh sb="1" eb="4">
      <t>キサイラン</t>
    </rPh>
    <rPh sb="5" eb="6">
      <t>タ</t>
    </rPh>
    <phoneticPr fontId="48"/>
  </si>
  <si>
    <t>商品開発及び商品改善支援</t>
    <rPh sb="0" eb="2">
      <t>ショウヒン</t>
    </rPh>
    <rPh sb="2" eb="4">
      <t>カイハツ</t>
    </rPh>
    <rPh sb="4" eb="5">
      <t>オヨ</t>
    </rPh>
    <rPh sb="6" eb="8">
      <t>ショウヒン</t>
    </rPh>
    <rPh sb="8" eb="10">
      <t>カイゼン</t>
    </rPh>
    <rPh sb="10" eb="12">
      <t>シエン</t>
    </rPh>
    <phoneticPr fontId="48"/>
  </si>
  <si>
    <t>補助事業NO.</t>
    <rPh sb="0" eb="2">
      <t>ホジョ</t>
    </rPh>
    <rPh sb="2" eb="4">
      <t>ジギョウ</t>
    </rPh>
    <phoneticPr fontId="48"/>
  </si>
  <si>
    <t>受付担当</t>
    <rPh sb="0" eb="2">
      <t>ウケツケ</t>
    </rPh>
    <rPh sb="2" eb="4">
      <t>タントウ</t>
    </rPh>
    <phoneticPr fontId="48"/>
  </si>
  <si>
    <t>稼ぐ県産品支援事業</t>
    <rPh sb="0" eb="9">
      <t>カセケンサンヒンシエンジギョウ</t>
    </rPh>
    <phoneticPr fontId="48"/>
  </si>
  <si>
    <t>　申請書類チェックシート(審査用）</t>
    <rPh sb="13" eb="16">
      <t>シンサヨウ</t>
    </rPh>
    <phoneticPr fontId="48"/>
  </si>
  <si>
    <t>補助事業の種類</t>
    <rPh sb="0" eb="2">
      <t>ホジョ</t>
    </rPh>
    <rPh sb="2" eb="4">
      <t>ジギョウ</t>
    </rPh>
    <rPh sb="5" eb="7">
      <t>シュルイ</t>
    </rPh>
    <phoneticPr fontId="48"/>
  </si>
  <si>
    <t>事業担当者名</t>
    <rPh sb="0" eb="2">
      <t>ジギョウ</t>
    </rPh>
    <rPh sb="2" eb="6">
      <t>タントウシャメイ</t>
    </rPh>
    <phoneticPr fontId="48"/>
  </si>
  <si>
    <t>県産品販路拡大総合支援</t>
    <phoneticPr fontId="48"/>
  </si>
  <si>
    <t>電話番号</t>
    <rPh sb="0" eb="2">
      <t>デンワ</t>
    </rPh>
    <rPh sb="2" eb="4">
      <t>バンゴウ</t>
    </rPh>
    <phoneticPr fontId="48"/>
  </si>
  <si>
    <t>沖縄フェア開催支援</t>
    <phoneticPr fontId="48"/>
  </si>
  <si>
    <r>
      <t>※提出書類について記入漏れがないか、全ての</t>
    </r>
    <r>
      <rPr>
        <sz val="14"/>
        <color indexed="10"/>
        <rFont val="ＭＳ 明朝"/>
        <family val="1"/>
        <charset val="128"/>
      </rPr>
      <t>□</t>
    </r>
    <r>
      <rPr>
        <sz val="14"/>
        <rFont val="ＭＳ 明朝"/>
        <family val="1"/>
        <charset val="128"/>
      </rPr>
      <t>を</t>
    </r>
    <r>
      <rPr>
        <sz val="14"/>
        <color indexed="8"/>
        <rFont val="ＭＳ 明朝"/>
        <family val="1"/>
        <charset val="128"/>
      </rPr>
      <t>チェックのうえ提出して下さい。</t>
    </r>
    <rPh sb="18" eb="19">
      <t>スベ</t>
    </rPh>
    <phoneticPr fontId="48"/>
  </si>
  <si>
    <t>書類の
綴り順</t>
    <rPh sb="0" eb="2">
      <t>ショルイ</t>
    </rPh>
    <rPh sb="4" eb="5">
      <t>ツヅ</t>
    </rPh>
    <rPh sb="6" eb="7">
      <t>ジュン</t>
    </rPh>
    <phoneticPr fontId="48"/>
  </si>
  <si>
    <t>チェック項目</t>
    <rPh sb="4" eb="6">
      <t>コウモク</t>
    </rPh>
    <phoneticPr fontId="48"/>
  </si>
  <si>
    <t>該当
する
☑</t>
    <rPh sb="0" eb="2">
      <t>ガイトウ</t>
    </rPh>
    <phoneticPr fontId="48"/>
  </si>
  <si>
    <t>ページ
番号</t>
    <rPh sb="4" eb="6">
      <t>バンゴウ</t>
    </rPh>
    <phoneticPr fontId="48"/>
  </si>
  <si>
    <t>備考</t>
    <rPh sb="0" eb="2">
      <t>ビコウ</t>
    </rPh>
    <phoneticPr fontId="48"/>
  </si>
  <si>
    <t>ＥＣ活用販路拡大支援</t>
    <phoneticPr fontId="48"/>
  </si>
  <si>
    <t>①</t>
    <phoneticPr fontId="48"/>
  </si>
  <si>
    <t>●申請書類チェックシート（本用紙）</t>
    <phoneticPr fontId="48"/>
  </si>
  <si>
    <t>②</t>
    <phoneticPr fontId="48"/>
  </si>
  <si>
    <t>　・応募申請書　（公社１号様式）</t>
    <rPh sb="2" eb="4">
      <t>オウボ</t>
    </rPh>
    <phoneticPr fontId="48"/>
  </si>
  <si>
    <t>③</t>
    <phoneticPr fontId="48"/>
  </si>
  <si>
    <t>　・会社概要（別紙１）  ・類似補助金確認表（別添1）</t>
    <phoneticPr fontId="48"/>
  </si>
  <si>
    <t>④</t>
    <phoneticPr fontId="48"/>
  </si>
  <si>
    <t>⑤</t>
    <phoneticPr fontId="48"/>
  </si>
  <si>
    <t>　・日程表（別紙３）</t>
    <phoneticPr fontId="48"/>
  </si>
  <si>
    <t>⑥</t>
    <phoneticPr fontId="48"/>
  </si>
  <si>
    <t>※</t>
    <phoneticPr fontId="48"/>
  </si>
  <si>
    <r>
      <t>●添付資料〔提出部数</t>
    </r>
    <r>
      <rPr>
        <b/>
        <sz val="12"/>
        <color indexed="8"/>
        <rFont val="ＭＳ Ｐゴシック"/>
        <family val="3"/>
        <charset val="128"/>
      </rPr>
      <t>:</t>
    </r>
    <r>
      <rPr>
        <b/>
        <u/>
        <sz val="12"/>
        <color indexed="8"/>
        <rFont val="ＭＳ 明朝"/>
        <family val="1"/>
        <charset val="128"/>
      </rPr>
      <t>正本</t>
    </r>
    <r>
      <rPr>
        <b/>
        <u/>
        <sz val="12"/>
        <color indexed="8"/>
        <rFont val="ＭＳ Ｐゴシック"/>
        <family val="3"/>
        <charset val="128"/>
      </rPr>
      <t>1</t>
    </r>
    <r>
      <rPr>
        <b/>
        <u/>
        <sz val="12"/>
        <color indexed="8"/>
        <rFont val="ＭＳ 明朝"/>
        <family val="1"/>
        <charset val="128"/>
      </rPr>
      <t>部</t>
    </r>
    <r>
      <rPr>
        <b/>
        <sz val="12"/>
        <color indexed="8"/>
        <rFont val="ＭＳ 明朝"/>
        <family val="1"/>
        <charset val="128"/>
      </rPr>
      <t>〕</t>
    </r>
    <phoneticPr fontId="48"/>
  </si>
  <si>
    <t>⑦</t>
    <phoneticPr fontId="48"/>
  </si>
  <si>
    <t>⑧</t>
    <phoneticPr fontId="48"/>
  </si>
  <si>
    <r>
      <t>　　ア</t>
    </r>
    <r>
      <rPr>
        <sz val="12"/>
        <color indexed="8"/>
        <rFont val="Century"/>
        <family val="1"/>
      </rPr>
      <t xml:space="preserve"> </t>
    </r>
    <r>
      <rPr>
        <sz val="12"/>
        <color indexed="8"/>
        <rFont val="ＭＳ 明朝"/>
        <family val="1"/>
        <charset val="128"/>
      </rPr>
      <t>国税納税証明書</t>
    </r>
    <r>
      <rPr>
        <b/>
        <sz val="12"/>
        <color rgb="FF000000"/>
        <rFont val="ＭＳ 明朝"/>
        <family val="1"/>
        <charset val="128"/>
      </rPr>
      <t>（原本）</t>
    </r>
    <r>
      <rPr>
        <sz val="12"/>
        <color indexed="8"/>
        <rFont val="ＭＳ 明朝"/>
        <family val="1"/>
        <charset val="128"/>
      </rPr>
      <t xml:space="preserve">
　　　　　　　（法人：「その３の３」、個人事業者：「その３の２」）</t>
    </r>
    <rPh sb="37" eb="40">
      <t>ジギョウシャ</t>
    </rPh>
    <phoneticPr fontId="48"/>
  </si>
  <si>
    <t>⑨</t>
    <phoneticPr fontId="48"/>
  </si>
  <si>
    <r>
      <t>　　イ</t>
    </r>
    <r>
      <rPr>
        <sz val="12"/>
        <color indexed="8"/>
        <rFont val="Century"/>
        <family val="1"/>
      </rPr>
      <t xml:space="preserve"> </t>
    </r>
    <r>
      <rPr>
        <sz val="12"/>
        <color indexed="8"/>
        <rFont val="ＭＳ 明朝"/>
        <family val="1"/>
        <charset val="128"/>
      </rPr>
      <t>県税納税証明書（原本）　（法人事業税又は申告所得税）</t>
    </r>
    <rPh sb="24" eb="29">
      <t>シンコクショトクゼイ</t>
    </rPh>
    <phoneticPr fontId="48"/>
  </si>
  <si>
    <t>⑩</t>
    <phoneticPr fontId="48"/>
  </si>
  <si>
    <t>　・その他補足説明資料
     （会社案内、製品等のパンフレット）</t>
    <phoneticPr fontId="48"/>
  </si>
  <si>
    <t>　・申請書類は、中央下に通しページ番号を表記しているか？</t>
    <rPh sb="2" eb="6">
      <t>シンセイショルイ</t>
    </rPh>
    <rPh sb="17" eb="19">
      <t>バンゴウ</t>
    </rPh>
    <phoneticPr fontId="48"/>
  </si>
  <si>
    <t>　・正本・副本を１部ずつダブルクリップ止めしているか？</t>
    <rPh sb="2" eb="4">
      <t>セイホン</t>
    </rPh>
    <rPh sb="5" eb="7">
      <t>フクホン</t>
    </rPh>
    <rPh sb="9" eb="10">
      <t>ブ</t>
    </rPh>
    <phoneticPr fontId="48"/>
  </si>
  <si>
    <t>事務局記入欄（※記入しないでください）</t>
  </si>
  <si>
    <t>特記事項</t>
  </si>
  <si>
    <t>商品改善を行う予定の商品が１年以上販売されています。</t>
    <rPh sb="0" eb="4">
      <t>ショウヒンカイゼン</t>
    </rPh>
    <rPh sb="5" eb="6">
      <t>オコナ</t>
    </rPh>
    <rPh sb="7" eb="9">
      <t>ヨテイ</t>
    </rPh>
    <rPh sb="10" eb="12">
      <t>ショウヒン</t>
    </rPh>
    <rPh sb="14" eb="15">
      <t>ネン</t>
    </rPh>
    <rPh sb="15" eb="17">
      <t>イジョウ</t>
    </rPh>
    <rPh sb="17" eb="19">
      <t>ハンバイ</t>
    </rPh>
    <phoneticPr fontId="3"/>
  </si>
  <si>
    <t>（確認書類）</t>
    <rPh sb="1" eb="3">
      <t>カクニン</t>
    </rPh>
    <rPh sb="3" eb="5">
      <t>ショルイ</t>
    </rPh>
    <phoneticPr fontId="3"/>
  </si>
  <si>
    <t>（申請書類：提出部数は上記のとおり）</t>
    <rPh sb="1" eb="5">
      <t>シンセイショルイ</t>
    </rPh>
    <rPh sb="6" eb="8">
      <t>テイシュツ</t>
    </rPh>
    <rPh sb="8" eb="10">
      <t>ブスウ</t>
    </rPh>
    <rPh sb="11" eb="13">
      <t>ジョウキ</t>
    </rPh>
    <phoneticPr fontId="3"/>
  </si>
  <si>
    <t>・その他補足説明資料</t>
    <rPh sb="3" eb="4">
      <t>タ</t>
    </rPh>
    <rPh sb="4" eb="6">
      <t>ホソク</t>
    </rPh>
    <rPh sb="6" eb="8">
      <t>セツメイ</t>
    </rPh>
    <rPh sb="8" eb="10">
      <t>シリョウ</t>
    </rPh>
    <phoneticPr fontId="3"/>
  </si>
  <si>
    <t>・個人事業者：身分証明書の写し</t>
    <rPh sb="1" eb="3">
      <t>コジン</t>
    </rPh>
    <rPh sb="3" eb="6">
      <t>ジギョウシャ</t>
    </rPh>
    <rPh sb="7" eb="12">
      <t>ミブンショウメイショ</t>
    </rPh>
    <rPh sb="13" eb="14">
      <t>ウツ</t>
    </rPh>
    <phoneticPr fontId="3"/>
  </si>
  <si>
    <t>・県税納税証明書【原本】</t>
    <rPh sb="1" eb="3">
      <t>ケンゼイ</t>
    </rPh>
    <rPh sb="3" eb="8">
      <t>ノウゼイショウメイショ</t>
    </rPh>
    <rPh sb="9" eb="11">
      <t>ゲンポン</t>
    </rPh>
    <phoneticPr fontId="3"/>
  </si>
  <si>
    <t>公社1号様式</t>
    <rPh sb="0" eb="2">
      <t>コウシャ</t>
    </rPh>
    <rPh sb="3" eb="4">
      <t>ゴウ</t>
    </rPh>
    <rPh sb="4" eb="6">
      <t>ヨウシキ</t>
    </rPh>
    <phoneticPr fontId="3"/>
  </si>
  <si>
    <t>公益財団法人沖縄県産業振興公社</t>
    <rPh sb="0" eb="2">
      <t>コウエキ</t>
    </rPh>
    <rPh sb="2" eb="6">
      <t>ザイダンホウジン</t>
    </rPh>
    <rPh sb="6" eb="8">
      <t>オキナワ</t>
    </rPh>
    <rPh sb="8" eb="9">
      <t>ケン</t>
    </rPh>
    <rPh sb="9" eb="11">
      <t>サンギョウ</t>
    </rPh>
    <rPh sb="11" eb="13">
      <t>シンコウ</t>
    </rPh>
    <rPh sb="13" eb="15">
      <t>コウシャ</t>
    </rPh>
    <phoneticPr fontId="3"/>
  </si>
  <si>
    <t>　　　　理事長　殿</t>
    <rPh sb="4" eb="7">
      <t>リジチョウ</t>
    </rPh>
    <rPh sb="7" eb="8">
      <t>コトドノ</t>
    </rPh>
    <phoneticPr fontId="3"/>
  </si>
  <si>
    <t>令和7年度稼ぐ県産品支援事業補助金応募申請書（審査用）</t>
    <rPh sb="5" eb="6">
      <t>カセ</t>
    </rPh>
    <rPh sb="7" eb="8">
      <t>ケン</t>
    </rPh>
    <rPh sb="8" eb="10">
      <t>サンピン</t>
    </rPh>
    <rPh sb="10" eb="12">
      <t>シエン</t>
    </rPh>
    <rPh sb="12" eb="14">
      <t>ジギョウ</t>
    </rPh>
    <rPh sb="14" eb="17">
      <t>ホジョキン</t>
    </rPh>
    <rPh sb="17" eb="19">
      <t>オウボ</t>
    </rPh>
    <rPh sb="19" eb="22">
      <t>シンセイショ</t>
    </rPh>
    <rPh sb="23" eb="25">
      <t>シンサ</t>
    </rPh>
    <rPh sb="25" eb="26">
      <t>ヨウ</t>
    </rPh>
    <phoneticPr fontId="3"/>
  </si>
  <si>
    <t>　下記の事業を実施するため、補助金の応募申請をいたしますので、関係書類を添えて提出します。</t>
    <phoneticPr fontId="3"/>
  </si>
  <si>
    <r>
      <rPr>
        <b/>
        <sz val="11"/>
        <rFont val="ＭＳ 明朝"/>
        <family val="1"/>
        <charset val="128"/>
      </rPr>
      <t>2．補助金応募申請額</t>
    </r>
    <r>
      <rPr>
        <sz val="11"/>
        <rFont val="ＭＳ 明朝"/>
        <family val="1"/>
        <charset val="128"/>
      </rPr>
      <t>　：</t>
    </r>
    <rPh sb="2" eb="5">
      <t>ホジョキン</t>
    </rPh>
    <rPh sb="5" eb="7">
      <t>オウボ</t>
    </rPh>
    <rPh sb="7" eb="10">
      <t>シンセイガク</t>
    </rPh>
    <phoneticPr fontId="3"/>
  </si>
  <si>
    <t>※別紙4（事業経費積算書）のA欄の金額</t>
    <rPh sb="1" eb="3">
      <t>ベッシ</t>
    </rPh>
    <rPh sb="5" eb="7">
      <t>ジギョウ</t>
    </rPh>
    <rPh sb="7" eb="9">
      <t>ケイヒ</t>
    </rPh>
    <rPh sb="9" eb="11">
      <t>セキサン</t>
    </rPh>
    <rPh sb="11" eb="12">
      <t>ショ</t>
    </rPh>
    <rPh sb="15" eb="16">
      <t>ラン</t>
    </rPh>
    <rPh sb="17" eb="19">
      <t>キンガク</t>
    </rPh>
    <phoneticPr fontId="3"/>
  </si>
  <si>
    <t>3．申請要件の確認</t>
    <rPh sb="2" eb="4">
      <t>シンセイ</t>
    </rPh>
    <rPh sb="4" eb="6">
      <t>ヨウケン</t>
    </rPh>
    <rPh sb="7" eb="9">
      <t>カクニン</t>
    </rPh>
    <phoneticPr fontId="3"/>
  </si>
  <si>
    <t>県産品について、公募要領３ページの定義に該当することを確認しました。</t>
    <phoneticPr fontId="3"/>
  </si>
  <si>
    <t>取扱製品の半分以上が県産品であり、県産品の生産、加工、販売等を１年以上行っています。</t>
    <phoneticPr fontId="3"/>
  </si>
  <si>
    <r>
      <rPr>
        <b/>
        <sz val="11"/>
        <color rgb="FF000000"/>
        <rFont val="ＭＳ 明朝"/>
        <family val="1"/>
        <charset val="128"/>
      </rPr>
      <t>4．</t>
    </r>
    <r>
      <rPr>
        <b/>
        <sz val="11"/>
        <color theme="1"/>
        <rFont val="ＭＳ 明朝"/>
        <family val="1"/>
        <charset val="128"/>
      </rPr>
      <t>補助事業実施期間中のハンズオン支援につい</t>
    </r>
    <r>
      <rPr>
        <sz val="11"/>
        <color theme="1"/>
        <rFont val="ＭＳ 明朝"/>
        <family val="1"/>
        <charset val="128"/>
      </rPr>
      <t>て</t>
    </r>
    <phoneticPr fontId="3"/>
  </si>
  <si>
    <t>補助事業は、ハンズオン支援対象事業者に選定された場合、連携、協力することが前提です。</t>
  </si>
  <si>
    <t>理解しました</t>
    <phoneticPr fontId="3"/>
  </si>
  <si>
    <t>連携、協力は難しいです。</t>
    <phoneticPr fontId="3"/>
  </si>
  <si>
    <t>連携、協力が難しい理由：　　　　　　　　　　　　　　　　　　　　　　</t>
    <phoneticPr fontId="3"/>
  </si>
  <si>
    <r>
      <rPr>
        <b/>
        <sz val="11"/>
        <rFont val="ＭＳ 明朝"/>
        <family val="1"/>
        <charset val="128"/>
      </rPr>
      <t>5．関係書類の提出部数</t>
    </r>
    <r>
      <rPr>
        <sz val="11"/>
        <rFont val="ＭＳ 明朝"/>
        <family val="1"/>
        <charset val="128"/>
      </rPr>
      <t>　</t>
    </r>
    <phoneticPr fontId="3"/>
  </si>
  <si>
    <r>
      <rPr>
        <b/>
        <sz val="11"/>
        <rFont val="ＭＳ 明朝"/>
        <family val="1"/>
        <charset val="128"/>
      </rPr>
      <t>1．補助事業の種類</t>
    </r>
    <r>
      <rPr>
        <sz val="11"/>
        <rFont val="ＭＳ 明朝"/>
        <family val="1"/>
        <charset val="128"/>
      </rPr>
      <t>　：　商品開発及び商品改善支援</t>
    </r>
    <rPh sb="2" eb="4">
      <t>ホジョ</t>
    </rPh>
    <rPh sb="4" eb="6">
      <t>ジギョウ</t>
    </rPh>
    <rPh sb="7" eb="9">
      <t>シュルイ</t>
    </rPh>
    <rPh sb="12" eb="17">
      <t>ショウヒンカイハツオヨ</t>
    </rPh>
    <rPh sb="18" eb="24">
      <t>ショウヒンカイゼンシエン</t>
    </rPh>
    <phoneticPr fontId="3"/>
  </si>
  <si>
    <t xml:space="preserve"> (本補助事業は商品開発または改善を行うことが目的であるため。）</t>
    <rPh sb="2" eb="7">
      <t>ホンホジョジギョウ</t>
    </rPh>
    <rPh sb="8" eb="12">
      <t>ショウヒンカイハツ</t>
    </rPh>
    <rPh sb="15" eb="17">
      <t>カイゼン</t>
    </rPh>
    <rPh sb="18" eb="19">
      <t>オコナ</t>
    </rPh>
    <rPh sb="23" eb="25">
      <t>モクテキ</t>
    </rPh>
    <phoneticPr fontId="3"/>
  </si>
  <si>
    <t>令和　年　　月　　日</t>
    <rPh sb="0" eb="2">
      <t>レイワ</t>
    </rPh>
    <rPh sb="3" eb="4">
      <t>ネン</t>
    </rPh>
    <rPh sb="6" eb="7">
      <t>ガツ</t>
    </rPh>
    <rPh sb="9" eb="10">
      <t>ヒ</t>
    </rPh>
    <phoneticPr fontId="3"/>
  </si>
  <si>
    <t>申請書類チェックシート</t>
    <rPh sb="0" eb="4">
      <t>シンセイショルイ</t>
    </rPh>
    <phoneticPr fontId="3"/>
  </si>
  <si>
    <t>応募申請書（公社1号様式）</t>
    <rPh sb="0" eb="5">
      <t>オウボシンセイショ</t>
    </rPh>
    <rPh sb="6" eb="8">
      <t>コウシャ</t>
    </rPh>
    <rPh sb="9" eb="12">
      <t>ゴウヨウシキ</t>
    </rPh>
    <phoneticPr fontId="3"/>
  </si>
  <si>
    <t>会社概要（別紙１）</t>
    <rPh sb="0" eb="4">
      <t>カイシャガイヨウ</t>
    </rPh>
    <rPh sb="5" eb="7">
      <t>ベッシ</t>
    </rPh>
    <phoneticPr fontId="3"/>
  </si>
  <si>
    <t>※別添１、別紙２に関する別添資料</t>
    <rPh sb="1" eb="3">
      <t>ベッテン</t>
    </rPh>
    <rPh sb="5" eb="7">
      <t>ベッシ</t>
    </rPh>
    <rPh sb="9" eb="10">
      <t>カン</t>
    </rPh>
    <rPh sb="12" eb="14">
      <t>ベッテン</t>
    </rPh>
    <rPh sb="14" eb="16">
      <t>シリョウ</t>
    </rPh>
    <phoneticPr fontId="3"/>
  </si>
  <si>
    <t>事業計画書（別紙2）</t>
    <rPh sb="0" eb="5">
      <t>ジギョウケイカクショ</t>
    </rPh>
    <rPh sb="6" eb="8">
      <t>ベッシ</t>
    </rPh>
    <phoneticPr fontId="3"/>
  </si>
  <si>
    <t>日程表（別紙3）</t>
    <rPh sb="0" eb="3">
      <t>ニッテイヒョウ</t>
    </rPh>
    <rPh sb="4" eb="6">
      <t>ベッシ</t>
    </rPh>
    <phoneticPr fontId="3"/>
  </si>
  <si>
    <t>事業経費積算書（別紙4）</t>
    <rPh sb="0" eb="4">
      <t>ジギョウケイヒ</t>
    </rPh>
    <rPh sb="4" eb="7">
      <t>セキサンショ</t>
    </rPh>
    <rPh sb="8" eb="10">
      <t>ベッシ</t>
    </rPh>
    <phoneticPr fontId="3"/>
  </si>
  <si>
    <t>（添付書類：1部提出）</t>
    <rPh sb="1" eb="5">
      <t>テンプショルイ</t>
    </rPh>
    <rPh sb="7" eb="8">
      <t>ブ</t>
    </rPh>
    <rPh sb="8" eb="10">
      <t>テイシュツ</t>
    </rPh>
    <phoneticPr fontId="3"/>
  </si>
  <si>
    <t>・法人：申請書の履歴事項証明書【原本】</t>
    <rPh sb="1" eb="3">
      <t>ホウジン</t>
    </rPh>
    <rPh sb="4" eb="7">
      <t>シンセイショ</t>
    </rPh>
    <rPh sb="8" eb="12">
      <t>リレキジコウ</t>
    </rPh>
    <rPh sb="12" eb="15">
      <t>ショウメイショ</t>
    </rPh>
    <rPh sb="16" eb="18">
      <t>ゲンポン</t>
    </rPh>
    <phoneticPr fontId="3"/>
  </si>
  <si>
    <t>・国税納税証明書【原本】</t>
    <rPh sb="1" eb="8">
      <t>コクゼイノウゼイショウメイショ</t>
    </rPh>
    <rPh sb="9" eb="11">
      <t>ゲンポン</t>
    </rPh>
    <phoneticPr fontId="3"/>
  </si>
  <si>
    <t>　・事業計画書（別紙２）・計画書（任意）</t>
    <rPh sb="13" eb="16">
      <t>ケイカクショ</t>
    </rPh>
    <phoneticPr fontId="48"/>
  </si>
  <si>
    <t>通帳の写しを添付してください。</t>
    <rPh sb="0" eb="2">
      <t>ツウチョウ</t>
    </rPh>
    <rPh sb="3" eb="4">
      <t>ウツ</t>
    </rPh>
    <rPh sb="6" eb="8">
      <t>テンプ</t>
    </rPh>
    <phoneticPr fontId="50"/>
  </si>
  <si>
    <t>債権者登録（新規・変更）申請書</t>
    <rPh sb="12" eb="15">
      <t>シンセイショ</t>
    </rPh>
    <phoneticPr fontId="48"/>
  </si>
  <si>
    <t>□一般　□公共団体　□特定債権者　□非常勤等　□一時債権者　□職指定の資金前渡員</t>
  </si>
  <si>
    <t>処理</t>
    <rPh sb="0" eb="2">
      <t>ショリ</t>
    </rPh>
    <phoneticPr fontId="48"/>
  </si>
  <si>
    <t>1：新規</t>
    <rPh sb="2" eb="4">
      <t>シンキ</t>
    </rPh>
    <phoneticPr fontId="48"/>
  </si>
  <si>
    <t>債権者コード</t>
    <rPh sb="0" eb="3">
      <t>サイケンシャ</t>
    </rPh>
    <phoneticPr fontId="48"/>
  </si>
  <si>
    <t>2：変更</t>
    <rPh sb="2" eb="4">
      <t>ヘンコウ</t>
    </rPh>
    <phoneticPr fontId="48"/>
  </si>
  <si>
    <t>3：削除</t>
    <rPh sb="2" eb="4">
      <t>サクジョ</t>
    </rPh>
    <phoneticPr fontId="48"/>
  </si>
  <si>
    <t>郵便番号</t>
    <phoneticPr fontId="48"/>
  </si>
  <si>
    <t>電話番号</t>
    <phoneticPr fontId="48"/>
  </si>
  <si>
    <t>（フリガナ）</t>
    <phoneticPr fontId="48"/>
  </si>
  <si>
    <t>住　　所</t>
    <rPh sb="0" eb="4">
      <t>ジュウショ</t>
    </rPh>
    <phoneticPr fontId="48"/>
  </si>
  <si>
    <t>氏名又は法人名</t>
    <rPh sb="2" eb="3">
      <t>マタ</t>
    </rPh>
    <rPh sb="4" eb="6">
      <t>ホウジン</t>
    </rPh>
    <rPh sb="6" eb="7">
      <t>メイ</t>
    </rPh>
    <phoneticPr fontId="48"/>
  </si>
  <si>
    <t>業　　種</t>
    <phoneticPr fontId="48"/>
  </si>
  <si>
    <t>入札参加資格</t>
  </si>
  <si>
    <t>１　：　有　　　２　：　無</t>
    <rPh sb="4" eb="5">
      <t>ア</t>
    </rPh>
    <rPh sb="12" eb="13">
      <t>ナ</t>
    </rPh>
    <phoneticPr fontId="48"/>
  </si>
  <si>
    <t>支払方法</t>
    <phoneticPr fontId="48"/>
  </si>
  <si>
    <t>　　　１　：　支　払　証　　　　　　 　２　：　口　座　振　替  　  　</t>
    <rPh sb="7" eb="8">
      <t>シ</t>
    </rPh>
    <rPh sb="9" eb="10">
      <t>バライ</t>
    </rPh>
    <rPh sb="11" eb="12">
      <t>アカシ</t>
    </rPh>
    <phoneticPr fontId="48"/>
  </si>
  <si>
    <t>　　　７　：　隔地払（郵便電信）　　８　：　納付書による支払　　　　　　　　　　　　　　　</t>
    <phoneticPr fontId="48"/>
  </si>
  <si>
    <t>預金種目</t>
    <rPh sb="2" eb="3">
      <t>シュベツ</t>
    </rPh>
    <rPh sb="3" eb="4">
      <t>モク</t>
    </rPh>
    <phoneticPr fontId="48"/>
  </si>
  <si>
    <r>
      <t>　１　：　普通預金　　２　：　当座預金　　３　：　別段預金　　※貯蓄預金は</t>
    </r>
    <r>
      <rPr>
        <b/>
        <sz val="12"/>
        <rFont val="ＭＳ Ｐ明朝"/>
        <family val="1"/>
        <charset val="128"/>
      </rPr>
      <t>不可</t>
    </r>
    <rPh sb="25" eb="27">
      <t>ベツダン</t>
    </rPh>
    <rPh sb="27" eb="29">
      <t>ヨキン</t>
    </rPh>
    <rPh sb="32" eb="34">
      <t>チョチク</t>
    </rPh>
    <rPh sb="34" eb="36">
      <t>ヨキン</t>
    </rPh>
    <rPh sb="37" eb="39">
      <t>フカ</t>
    </rPh>
    <phoneticPr fontId="48"/>
  </si>
  <si>
    <t>金融機関名</t>
    <phoneticPr fontId="48"/>
  </si>
  <si>
    <t>銀行</t>
    <phoneticPr fontId="48"/>
  </si>
  <si>
    <t>支店</t>
    <phoneticPr fontId="48"/>
  </si>
  <si>
    <t>店　　番</t>
    <phoneticPr fontId="48"/>
  </si>
  <si>
    <t>口座番号</t>
  </si>
  <si>
    <r>
      <t>　　　　　　　</t>
    </r>
    <r>
      <rPr>
        <sz val="12"/>
        <rFont val="ＭＳ Ｐ明朝"/>
        <family val="1"/>
        <charset val="128"/>
      </rPr>
      <t>口座名義</t>
    </r>
    <r>
      <rPr>
        <sz val="11"/>
        <rFont val="ＭＳ Ｐ明朝"/>
        <family val="1"/>
        <charset val="128"/>
      </rPr>
      <t xml:space="preserve">
(</t>
    </r>
    <r>
      <rPr>
        <b/>
        <sz val="12"/>
        <rFont val="ＭＳ Ｐ明朝"/>
        <family val="1"/>
        <charset val="128"/>
      </rPr>
      <t>カタカナ</t>
    </r>
    <r>
      <rPr>
        <sz val="11"/>
        <rFont val="ＭＳ Ｐ明朝"/>
        <family val="1"/>
        <charset val="128"/>
      </rPr>
      <t>又は</t>
    </r>
    <r>
      <rPr>
        <b/>
        <sz val="12"/>
        <rFont val="ＭＳ Ｐ明朝"/>
        <family val="1"/>
        <charset val="128"/>
      </rPr>
      <t>アルファベット</t>
    </r>
    <r>
      <rPr>
        <sz val="11"/>
        <rFont val="ＭＳ Ｐ明朝"/>
        <family val="1"/>
        <charset val="128"/>
      </rPr>
      <t>）
※通帳表紙</t>
    </r>
    <r>
      <rPr>
        <b/>
        <sz val="12"/>
        <rFont val="ＭＳ Ｐ明朝"/>
        <family val="1"/>
        <charset val="128"/>
      </rPr>
      <t>うら</t>
    </r>
    <r>
      <rPr>
        <sz val="11"/>
        <rFont val="ＭＳ Ｐ明朝"/>
        <family val="1"/>
        <charset val="128"/>
      </rPr>
      <t xml:space="preserve">の記載どおり記入
</t>
    </r>
    <rPh sb="17" eb="18">
      <t>マタ</t>
    </rPh>
    <phoneticPr fontId="48"/>
  </si>
  <si>
    <t>前払保証を受ける口座を設ける必要がある場合のみ記入</t>
    <rPh sb="0" eb="2">
      <t>マエバラ</t>
    </rPh>
    <rPh sb="2" eb="4">
      <t>ホショウ</t>
    </rPh>
    <rPh sb="5" eb="6">
      <t>ウ</t>
    </rPh>
    <rPh sb="8" eb="10">
      <t>コウザ</t>
    </rPh>
    <rPh sb="11" eb="12">
      <t>モウ</t>
    </rPh>
    <rPh sb="14" eb="16">
      <t>ヒツヨウ</t>
    </rPh>
    <rPh sb="19" eb="21">
      <t>バアイ</t>
    </rPh>
    <rPh sb="23" eb="25">
      <t>キニュウ</t>
    </rPh>
    <phoneticPr fontId="48"/>
  </si>
  <si>
    <r>
      <t xml:space="preserve">　　　　口座名義
</t>
    </r>
    <r>
      <rPr>
        <sz val="11"/>
        <rFont val="ＭＳ Ｐ明朝"/>
        <family val="1"/>
        <charset val="128"/>
      </rPr>
      <t>(</t>
    </r>
    <r>
      <rPr>
        <b/>
        <sz val="12"/>
        <rFont val="ＭＳ Ｐ明朝"/>
        <family val="1"/>
        <charset val="128"/>
      </rPr>
      <t>カタカナ</t>
    </r>
    <r>
      <rPr>
        <sz val="11"/>
        <rFont val="ＭＳ Ｐ明朝"/>
        <family val="1"/>
        <charset val="128"/>
      </rPr>
      <t>又は</t>
    </r>
    <r>
      <rPr>
        <b/>
        <sz val="12"/>
        <rFont val="ＭＳ Ｐ明朝"/>
        <family val="1"/>
        <charset val="128"/>
      </rPr>
      <t>アルファベット</t>
    </r>
    <r>
      <rPr>
        <sz val="11"/>
        <rFont val="ＭＳ Ｐ明朝"/>
        <family val="1"/>
        <charset val="128"/>
      </rPr>
      <t>）※通帳表紙</t>
    </r>
    <r>
      <rPr>
        <b/>
        <sz val="12"/>
        <rFont val="ＭＳ Ｐ明朝"/>
        <family val="1"/>
        <charset val="128"/>
      </rPr>
      <t>うら</t>
    </r>
    <r>
      <rPr>
        <sz val="11"/>
        <rFont val="ＭＳ Ｐ明朝"/>
        <family val="1"/>
        <charset val="128"/>
      </rPr>
      <t>の記載どおり記入</t>
    </r>
    <r>
      <rPr>
        <sz val="12"/>
        <rFont val="ＭＳ Ｐ明朝"/>
        <family val="1"/>
        <charset val="128"/>
      </rPr>
      <t xml:space="preserve">
</t>
    </r>
    <rPh sb="14" eb="15">
      <t>マタ</t>
    </rPh>
    <phoneticPr fontId="48"/>
  </si>
  <si>
    <t>　上記のとおり申請します。</t>
    <phoneticPr fontId="48"/>
  </si>
  <si>
    <t>　沖縄県知事　殿</t>
    <phoneticPr fontId="48"/>
  </si>
  <si>
    <t>申請者　住所</t>
    <rPh sb="4" eb="6">
      <t>ジュウショ</t>
    </rPh>
    <phoneticPr fontId="48"/>
  </si>
  <si>
    <t xml:space="preserve"> 　　　　　氏名</t>
    <rPh sb="6" eb="8">
      <t>シメイ</t>
    </rPh>
    <phoneticPr fontId="48"/>
  </si>
  <si>
    <t>令和　　年　　月　　日</t>
    <rPh sb="0" eb="2">
      <t>レイワ</t>
    </rPh>
    <rPh sb="4" eb="5">
      <t>ネン</t>
    </rPh>
    <rPh sb="7" eb="8">
      <t>ツキ</t>
    </rPh>
    <rPh sb="10" eb="11">
      <t>ヒ</t>
    </rPh>
    <phoneticPr fontId="48"/>
  </si>
  <si>
    <t>債権者登録申請書記入要領</t>
    <rPh sb="0" eb="3">
      <t>サイケンシャ</t>
    </rPh>
    <rPh sb="3" eb="5">
      <t>トウロク</t>
    </rPh>
    <rPh sb="5" eb="8">
      <t>シンセイショ</t>
    </rPh>
    <rPh sb="8" eb="10">
      <t>キニュウ</t>
    </rPh>
    <rPh sb="10" eb="12">
      <t>ヨウリョウ</t>
    </rPh>
    <phoneticPr fontId="48"/>
  </si>
  <si>
    <t>・新規・変更のいずれかを○で囲んで下さい。</t>
    <rPh sb="1" eb="3">
      <t>シンキ</t>
    </rPh>
    <rPh sb="4" eb="6">
      <t>ヘンコウ</t>
    </rPh>
    <rPh sb="14" eb="15">
      <t>カコ</t>
    </rPh>
    <rPh sb="17" eb="18">
      <t>クダ</t>
    </rPh>
    <phoneticPr fontId="48"/>
  </si>
  <si>
    <t>０００－００００</t>
  </si>
  <si>
    <t>０００－０００－００００</t>
  </si>
  <si>
    <t>・前回申請時の電話番号を変更する場合は、新規登録扱いとなります。</t>
    <rPh sb="1" eb="3">
      <t>ゼンカイ</t>
    </rPh>
    <rPh sb="3" eb="5">
      <t>シンセイ</t>
    </rPh>
    <rPh sb="5" eb="6">
      <t>ジ</t>
    </rPh>
    <rPh sb="7" eb="9">
      <t>デンワ</t>
    </rPh>
    <rPh sb="9" eb="11">
      <t>バンゴウ</t>
    </rPh>
    <rPh sb="12" eb="14">
      <t>ヘンコウ</t>
    </rPh>
    <rPh sb="16" eb="18">
      <t>バアイ</t>
    </rPh>
    <rPh sb="20" eb="22">
      <t>シンキ</t>
    </rPh>
    <rPh sb="22" eb="24">
      <t>トウロク</t>
    </rPh>
    <rPh sb="24" eb="25">
      <t>アツカ</t>
    </rPh>
    <phoneticPr fontId="48"/>
  </si>
  <si>
    <t>○○ケン○○シ○○チョウメ○○バンチ○ゴウ</t>
    <phoneticPr fontId="48"/>
  </si>
  <si>
    <t>○○県○○市○○丁目○○番地○号</t>
    <rPh sb="2" eb="3">
      <t>ケン</t>
    </rPh>
    <rPh sb="5" eb="6">
      <t>シ</t>
    </rPh>
    <rPh sb="8" eb="10">
      <t>チョウメ</t>
    </rPh>
    <rPh sb="12" eb="14">
      <t>バンチ</t>
    </rPh>
    <rPh sb="15" eb="16">
      <t>ゴウ</t>
    </rPh>
    <phoneticPr fontId="48"/>
  </si>
  <si>
    <r>
      <t>・住所は正確に記入して下さい。</t>
    </r>
    <r>
      <rPr>
        <sz val="11"/>
        <rFont val="ＭＳ ゴシック"/>
        <family val="3"/>
        <charset val="128"/>
      </rPr>
      <t>（沖縄県内は市町村から記入して下さい。）</t>
    </r>
    <rPh sb="1" eb="3">
      <t>ジュウショ</t>
    </rPh>
    <rPh sb="4" eb="6">
      <t>セイカク</t>
    </rPh>
    <rPh sb="7" eb="9">
      <t>キニュウ</t>
    </rPh>
    <rPh sb="11" eb="12">
      <t>クダ</t>
    </rPh>
    <rPh sb="16" eb="19">
      <t>オキナワケン</t>
    </rPh>
    <rPh sb="19" eb="20">
      <t>ナイ</t>
    </rPh>
    <rPh sb="21" eb="24">
      <t>シチョウソン</t>
    </rPh>
    <rPh sb="26" eb="28">
      <t>キニュウ</t>
    </rPh>
    <rPh sb="30" eb="31">
      <t>クダ</t>
    </rPh>
    <phoneticPr fontId="48"/>
  </si>
  <si>
    <t>○○○ケンセツカブシキカイシャダイヒョウトリシマリヤクシャチョウ　オキナワ　イチロウ</t>
    <phoneticPr fontId="48"/>
  </si>
  <si>
    <t>・法人の場合は、代表者役職名及び氏名まで記入して下さい。</t>
    <phoneticPr fontId="48"/>
  </si>
  <si>
    <t>①　：　有　　　２　：　無</t>
    <rPh sb="4" eb="5">
      <t>ア</t>
    </rPh>
    <rPh sb="12" eb="13">
      <t>ナ</t>
    </rPh>
    <phoneticPr fontId="48"/>
  </si>
  <si>
    <t>・業種を記入し、入札参加資格は該当する番号を○で囲んで下さい。</t>
    <rPh sb="1" eb="3">
      <t>ギョウシュ</t>
    </rPh>
    <rPh sb="4" eb="6">
      <t>キニュウ</t>
    </rPh>
    <rPh sb="8" eb="10">
      <t>ニュウサツ</t>
    </rPh>
    <rPh sb="10" eb="12">
      <t>サンカ</t>
    </rPh>
    <rPh sb="12" eb="14">
      <t>シカク</t>
    </rPh>
    <rPh sb="15" eb="17">
      <t>ガイトウ</t>
    </rPh>
    <rPh sb="19" eb="21">
      <t>バンゴウ</t>
    </rPh>
    <rPh sb="24" eb="25">
      <t>カコ</t>
    </rPh>
    <rPh sb="27" eb="28">
      <t>クダ</t>
    </rPh>
    <phoneticPr fontId="48"/>
  </si>
  <si>
    <t>　　１　：　支　払　証　　　　　　　②　：　口　座　振　替  　  　</t>
    <rPh sb="6" eb="7">
      <t>シ</t>
    </rPh>
    <rPh sb="8" eb="9">
      <t>バライ</t>
    </rPh>
    <rPh sb="10" eb="11">
      <t>アカシ</t>
    </rPh>
    <phoneticPr fontId="48"/>
  </si>
  <si>
    <t>・支払方法は、県から債権者に対する支払方法です。
（分からない場合、県に確認し記入して下さい。）</t>
    <rPh sb="1" eb="3">
      <t>シハラ</t>
    </rPh>
    <rPh sb="3" eb="5">
      <t>ホウホウ</t>
    </rPh>
    <rPh sb="7" eb="8">
      <t>ケン</t>
    </rPh>
    <rPh sb="10" eb="13">
      <t>サイケンシャ</t>
    </rPh>
    <rPh sb="14" eb="15">
      <t>タイ</t>
    </rPh>
    <rPh sb="17" eb="19">
      <t>シハラ</t>
    </rPh>
    <rPh sb="19" eb="21">
      <t>ホウホウ</t>
    </rPh>
    <rPh sb="26" eb="27">
      <t>ワ</t>
    </rPh>
    <rPh sb="31" eb="33">
      <t>バアイ</t>
    </rPh>
    <rPh sb="34" eb="35">
      <t>ケン</t>
    </rPh>
    <rPh sb="36" eb="38">
      <t>カクニン</t>
    </rPh>
    <rPh sb="39" eb="41">
      <t>キニュウ</t>
    </rPh>
    <rPh sb="43" eb="44">
      <t>クダ</t>
    </rPh>
    <phoneticPr fontId="48"/>
  </si>
  <si>
    <r>
      <rPr>
        <sz val="14"/>
        <rFont val="ＭＳ Ｐ明朝"/>
        <family val="1"/>
        <charset val="128"/>
      </rPr>
      <t>①</t>
    </r>
    <r>
      <rPr>
        <sz val="12"/>
        <rFont val="ＭＳ Ｐ明朝"/>
        <family val="1"/>
        <charset val="128"/>
      </rPr>
      <t>　：　普通預金　　２　：　当座預金　　３　：　別段預金　　※貯蓄預金は</t>
    </r>
    <r>
      <rPr>
        <b/>
        <sz val="12"/>
        <rFont val="ＭＳ Ｐ明朝"/>
        <family val="1"/>
        <charset val="128"/>
      </rPr>
      <t>不可</t>
    </r>
    <rPh sb="24" eb="26">
      <t>ベツダン</t>
    </rPh>
    <rPh sb="26" eb="28">
      <t>ヨキン</t>
    </rPh>
    <rPh sb="31" eb="33">
      <t>チョチク</t>
    </rPh>
    <rPh sb="33" eb="35">
      <t>ヨキン</t>
    </rPh>
    <rPh sb="36" eb="38">
      <t>フカ</t>
    </rPh>
    <phoneticPr fontId="48"/>
  </si>
  <si>
    <t>・該当する番号を○で囲んで下さい。貯蓄預金は登録できません。</t>
    <rPh sb="1" eb="3">
      <t>ガイトウ</t>
    </rPh>
    <rPh sb="5" eb="7">
      <t>バンゴウ</t>
    </rPh>
    <rPh sb="10" eb="11">
      <t>カコ</t>
    </rPh>
    <rPh sb="13" eb="14">
      <t>クダ</t>
    </rPh>
    <rPh sb="17" eb="19">
      <t>チョチク</t>
    </rPh>
    <rPh sb="19" eb="21">
      <t>ヨキン</t>
    </rPh>
    <rPh sb="22" eb="24">
      <t>トウロク</t>
    </rPh>
    <phoneticPr fontId="48"/>
  </si>
  <si>
    <t>　　　　　　　○　○　○　　　　　　ギンコウ　　　　　　　○　○　　　　　　　シテン</t>
    <phoneticPr fontId="48"/>
  </si>
  <si>
    <t>○　○</t>
    <phoneticPr fontId="48"/>
  </si>
  <si>
    <t>・金融機関が農協、信金等の場合もこの欄に記入して下さい。</t>
    <rPh sb="1" eb="3">
      <t>キンユウ</t>
    </rPh>
    <rPh sb="3" eb="5">
      <t>キカン</t>
    </rPh>
    <rPh sb="6" eb="8">
      <t>ノウキョウ</t>
    </rPh>
    <rPh sb="9" eb="11">
      <t>シンキン</t>
    </rPh>
    <rPh sb="11" eb="12">
      <t>トウ</t>
    </rPh>
    <rPh sb="13" eb="15">
      <t>バアイ</t>
    </rPh>
    <rPh sb="18" eb="19">
      <t>ラン</t>
    </rPh>
    <rPh sb="20" eb="22">
      <t>キニュウ</t>
    </rPh>
    <rPh sb="24" eb="25">
      <t>クダ</t>
    </rPh>
    <phoneticPr fontId="48"/>
  </si>
  <si>
    <t>○○○</t>
    <phoneticPr fontId="48"/>
  </si>
  <si>
    <t>○○○○○○○</t>
  </si>
  <si>
    <t>※店番、口座番号、口座名義人は預金通帳等に基づき、正確に記入して下さい。</t>
    <rPh sb="1" eb="2">
      <t>テン</t>
    </rPh>
    <rPh sb="2" eb="3">
      <t>バン</t>
    </rPh>
    <rPh sb="4" eb="6">
      <t>コウザ</t>
    </rPh>
    <rPh sb="6" eb="8">
      <t>バンゴウ</t>
    </rPh>
    <rPh sb="9" eb="11">
      <t>コウザ</t>
    </rPh>
    <rPh sb="11" eb="14">
      <t>メイギニン</t>
    </rPh>
    <rPh sb="15" eb="17">
      <t>ヨキン</t>
    </rPh>
    <rPh sb="17" eb="19">
      <t>ツウチョウ</t>
    </rPh>
    <rPh sb="19" eb="20">
      <t>トウ</t>
    </rPh>
    <rPh sb="21" eb="22">
      <t>モト</t>
    </rPh>
    <rPh sb="25" eb="27">
      <t>セイカク</t>
    </rPh>
    <rPh sb="28" eb="30">
      <t>キニュウ</t>
    </rPh>
    <rPh sb="32" eb="33">
      <t>クダ</t>
    </rPh>
    <phoneticPr fontId="48"/>
  </si>
  <si>
    <r>
      <t>・口座名義は</t>
    </r>
    <r>
      <rPr>
        <u/>
        <sz val="14"/>
        <rFont val="ＭＳ ゴシック"/>
        <family val="3"/>
        <charset val="128"/>
      </rPr>
      <t>通帳表紙</t>
    </r>
    <r>
      <rPr>
        <b/>
        <u/>
        <sz val="14"/>
        <rFont val="ＭＳ ゴシック"/>
        <family val="3"/>
        <charset val="128"/>
      </rPr>
      <t>うら</t>
    </r>
    <r>
      <rPr>
        <u/>
        <sz val="14"/>
        <rFont val="ＭＳ ゴシック"/>
        <family val="3"/>
        <charset val="128"/>
      </rPr>
      <t>に</t>
    </r>
    <r>
      <rPr>
        <sz val="14"/>
        <rFont val="ＭＳ ゴシック"/>
        <family val="3"/>
        <charset val="128"/>
      </rPr>
      <t>記載されている</t>
    </r>
    <rPh sb="1" eb="3">
      <t>コウザ</t>
    </rPh>
    <rPh sb="3" eb="5">
      <t>メイギ</t>
    </rPh>
    <rPh sb="6" eb="8">
      <t>ツウチョウ</t>
    </rPh>
    <rPh sb="8" eb="10">
      <t>ヒョウシ</t>
    </rPh>
    <rPh sb="13" eb="15">
      <t>キサイ</t>
    </rPh>
    <phoneticPr fontId="48"/>
  </si>
  <si>
    <t xml:space="preserve">   カタカナ又はアルファベットを記入して下さい。</t>
    <phoneticPr fontId="48"/>
  </si>
  <si>
    <t>・前払保証を受ける口座を設ける必要がある場合のみ記入して下さい。</t>
    <rPh sb="1" eb="3">
      <t>マエバラ</t>
    </rPh>
    <rPh sb="3" eb="5">
      <t>ホショウ</t>
    </rPh>
    <rPh sb="6" eb="7">
      <t>ウ</t>
    </rPh>
    <rPh sb="9" eb="11">
      <t>コウザ</t>
    </rPh>
    <rPh sb="12" eb="13">
      <t>モウ</t>
    </rPh>
    <rPh sb="15" eb="17">
      <t>ヒツヨウ</t>
    </rPh>
    <rPh sb="20" eb="22">
      <t>バアイ</t>
    </rPh>
    <rPh sb="24" eb="26">
      <t>キニュウ</t>
    </rPh>
    <rPh sb="28" eb="29">
      <t>クダ</t>
    </rPh>
    <phoneticPr fontId="48"/>
  </si>
  <si>
    <r>
      <t>・口座名義は</t>
    </r>
    <r>
      <rPr>
        <u/>
        <sz val="12"/>
        <rFont val="ＭＳ ゴシック"/>
        <family val="3"/>
        <charset val="128"/>
      </rPr>
      <t>通帳表紙うらに</t>
    </r>
    <r>
      <rPr>
        <sz val="12"/>
        <rFont val="ＭＳ ゴシック"/>
        <family val="3"/>
        <charset val="128"/>
      </rPr>
      <t>記載されている</t>
    </r>
    <rPh sb="1" eb="3">
      <t>コウザ</t>
    </rPh>
    <rPh sb="3" eb="5">
      <t>メイギ</t>
    </rPh>
    <rPh sb="6" eb="8">
      <t>ツウチョウ</t>
    </rPh>
    <rPh sb="8" eb="10">
      <t>ヒョウシ</t>
    </rPh>
    <rPh sb="13" eb="15">
      <t>キサイ</t>
    </rPh>
    <phoneticPr fontId="48"/>
  </si>
  <si>
    <t>　カタカナ又はアルファベットを記入して下さい。</t>
    <phoneticPr fontId="48"/>
  </si>
  <si>
    <t>令和　　○○　年　○○　　月　　○○　日</t>
    <rPh sb="0" eb="2">
      <t>レイワ</t>
    </rPh>
    <rPh sb="7" eb="8">
      <t>ネン</t>
    </rPh>
    <rPh sb="13" eb="14">
      <t>ツキ</t>
    </rPh>
    <rPh sb="19" eb="20">
      <t>ヒ</t>
    </rPh>
    <phoneticPr fontId="48"/>
  </si>
  <si>
    <t>申請者　　住所　　○○県○○市○○丁目○○番地○号</t>
    <rPh sb="5" eb="7">
      <t>ジュウショ</t>
    </rPh>
    <phoneticPr fontId="48"/>
  </si>
  <si>
    <t>・印は契約等手続きに使用するものと同一の印を押印して下さい。</t>
    <rPh sb="1" eb="2">
      <t>イン</t>
    </rPh>
    <rPh sb="3" eb="5">
      <t>ケイヤク</t>
    </rPh>
    <rPh sb="5" eb="6">
      <t>トウ</t>
    </rPh>
    <rPh sb="6" eb="8">
      <t>テツヅ</t>
    </rPh>
    <rPh sb="10" eb="12">
      <t>シヨウ</t>
    </rPh>
    <rPh sb="17" eb="19">
      <t>ドウイツ</t>
    </rPh>
    <rPh sb="20" eb="21">
      <t>イン</t>
    </rPh>
    <rPh sb="22" eb="24">
      <t>オウイン</t>
    </rPh>
    <rPh sb="26" eb="27">
      <t>クダ</t>
    </rPh>
    <phoneticPr fontId="48"/>
  </si>
  <si>
    <t>印</t>
    <rPh sb="0" eb="1">
      <t>イン</t>
    </rPh>
    <phoneticPr fontId="48"/>
  </si>
  <si>
    <t xml:space="preserve"> 　　　　氏名</t>
    <rPh sb="5" eb="7">
      <t>シメイ</t>
    </rPh>
    <phoneticPr fontId="48"/>
  </si>
  <si>
    <t>　代表取締役社長　沖縄　一郎</t>
    <phoneticPr fontId="48"/>
  </si>
  <si>
    <t>・通帳の写しまたはそれに準ずるものを添付することで省略可とします。</t>
    <rPh sb="1" eb="3">
      <t>ツウチョウ</t>
    </rPh>
    <rPh sb="4" eb="5">
      <t>ウツ</t>
    </rPh>
    <rPh sb="12" eb="13">
      <t>ジュン</t>
    </rPh>
    <rPh sb="18" eb="20">
      <t>テンプ</t>
    </rPh>
    <rPh sb="25" eb="28">
      <t>ショウリャクカ</t>
    </rPh>
    <phoneticPr fontId="48"/>
  </si>
  <si>
    <t>通帳の写しについて</t>
    <rPh sb="0" eb="2">
      <t>ツウチョウ</t>
    </rPh>
    <rPh sb="3" eb="4">
      <t>ウツ</t>
    </rPh>
    <phoneticPr fontId="48"/>
  </si>
  <si>
    <t>※　表紙を開いてすぐの見開きページをコピーし、債権者登録と一緒に</t>
    <rPh sb="2" eb="4">
      <t>ヒョウシ</t>
    </rPh>
    <rPh sb="5" eb="6">
      <t>ヒラ</t>
    </rPh>
    <rPh sb="11" eb="13">
      <t>ミヒラ</t>
    </rPh>
    <rPh sb="23" eb="26">
      <t>サイケンシャ</t>
    </rPh>
    <rPh sb="26" eb="28">
      <t>トウロク</t>
    </rPh>
    <rPh sb="29" eb="31">
      <t>イッショ</t>
    </rPh>
    <phoneticPr fontId="48"/>
  </si>
  <si>
    <t>　　提出してください。</t>
    <rPh sb="2" eb="4">
      <t>テイシュツ</t>
    </rPh>
    <phoneticPr fontId="48"/>
  </si>
  <si>
    <r>
      <t>※　通帳がない場合は、</t>
    </r>
    <r>
      <rPr>
        <b/>
        <u/>
        <sz val="11"/>
        <rFont val="ＭＳ Ｐゴシック"/>
        <family val="3"/>
        <charset val="128"/>
      </rPr>
      <t>銀行名</t>
    </r>
    <r>
      <rPr>
        <u/>
        <sz val="11"/>
        <rFont val="ＭＳ Ｐゴシック"/>
        <family val="3"/>
        <charset val="128"/>
      </rPr>
      <t>、</t>
    </r>
    <r>
      <rPr>
        <b/>
        <u/>
        <sz val="11"/>
        <rFont val="ＭＳ Ｐゴシック"/>
        <family val="3"/>
        <charset val="128"/>
      </rPr>
      <t>支店番号</t>
    </r>
    <r>
      <rPr>
        <u/>
        <sz val="11"/>
        <rFont val="ＭＳ Ｐゴシック"/>
        <family val="3"/>
        <charset val="128"/>
      </rPr>
      <t>、</t>
    </r>
    <r>
      <rPr>
        <b/>
        <u/>
        <sz val="11"/>
        <rFont val="ＭＳ Ｐゴシック"/>
        <family val="3"/>
        <charset val="128"/>
      </rPr>
      <t>口座番号</t>
    </r>
    <r>
      <rPr>
        <u/>
        <sz val="11"/>
        <rFont val="ＭＳ Ｐゴシック"/>
        <family val="3"/>
        <charset val="128"/>
      </rPr>
      <t>、</t>
    </r>
    <r>
      <rPr>
        <b/>
        <u/>
        <sz val="11"/>
        <rFont val="ＭＳ Ｐゴシック"/>
        <family val="3"/>
        <charset val="128"/>
      </rPr>
      <t>口座名義</t>
    </r>
    <r>
      <rPr>
        <sz val="11"/>
        <color theme="1"/>
        <rFont val="ＭＳ Ｐゴシック"/>
        <family val="2"/>
        <charset val="128"/>
        <scheme val="minor"/>
      </rPr>
      <t>が</t>
    </r>
    <rPh sb="2" eb="4">
      <t>ツウチョウ</t>
    </rPh>
    <rPh sb="7" eb="9">
      <t>バアイ</t>
    </rPh>
    <rPh sb="11" eb="14">
      <t>ギンコウメイ</t>
    </rPh>
    <rPh sb="15" eb="17">
      <t>シテン</t>
    </rPh>
    <rPh sb="17" eb="19">
      <t>バンゴウ</t>
    </rPh>
    <rPh sb="20" eb="22">
      <t>コウザ</t>
    </rPh>
    <rPh sb="22" eb="24">
      <t>バンゴウ</t>
    </rPh>
    <rPh sb="25" eb="27">
      <t>コウザ</t>
    </rPh>
    <rPh sb="27" eb="29">
      <t>メイギ</t>
    </rPh>
    <phoneticPr fontId="48"/>
  </si>
  <si>
    <t>　　わかるキャッシュカードの写しを提出してください。</t>
    <rPh sb="14" eb="15">
      <t>ウツ</t>
    </rPh>
    <rPh sb="17" eb="19">
      <t>テイシュツ</t>
    </rPh>
    <phoneticPr fontId="48"/>
  </si>
  <si>
    <r>
      <t>※　</t>
    </r>
    <r>
      <rPr>
        <b/>
        <sz val="11"/>
        <rFont val="ＭＳ Ｐゴシック"/>
        <family val="3"/>
        <charset val="128"/>
      </rPr>
      <t>写真（例）はゆうちょ銀行</t>
    </r>
    <r>
      <rPr>
        <sz val="11"/>
        <color theme="1"/>
        <rFont val="ＭＳ Ｐゴシック"/>
        <family val="2"/>
        <charset val="128"/>
        <scheme val="minor"/>
      </rPr>
      <t>のコピーです。</t>
    </r>
    <rPh sb="2" eb="4">
      <t>シャシン</t>
    </rPh>
    <rPh sb="5" eb="6">
      <t>レイ</t>
    </rPh>
    <rPh sb="12" eb="14">
      <t>ギンコウ</t>
    </rPh>
    <phoneticPr fontId="48"/>
  </si>
  <si>
    <t xml:space="preserve">     ゆうちょ銀行以外の銀行通帳も同様にコピーしてください。</t>
    <rPh sb="9" eb="13">
      <t>ギンコウイガイ</t>
    </rPh>
    <rPh sb="14" eb="18">
      <t>ギンコウツウチョウ</t>
    </rPh>
    <rPh sb="19" eb="21">
      <t>ドウヨウ</t>
    </rPh>
    <phoneticPr fontId="48"/>
  </si>
  <si>
    <t>事　業　経　費　積　算　書</t>
    <rPh sb="0" eb="1">
      <t>コト</t>
    </rPh>
    <rPh sb="2" eb="3">
      <t>ギョウ</t>
    </rPh>
    <rPh sb="4" eb="5">
      <t>ヘ</t>
    </rPh>
    <rPh sb="6" eb="7">
      <t>ヒ</t>
    </rPh>
    <rPh sb="8" eb="9">
      <t>セキ</t>
    </rPh>
    <rPh sb="10" eb="11">
      <t>サン</t>
    </rPh>
    <rPh sb="12" eb="13">
      <t>ショ</t>
    </rPh>
    <phoneticPr fontId="3"/>
  </si>
  <si>
    <t>１．補助対象経費</t>
    <rPh sb="2" eb="8">
      <t>ホジョタイショウケイヒ</t>
    </rPh>
    <phoneticPr fontId="3"/>
  </si>
  <si>
    <t>補助対象経費
（税抜額）</t>
    <rPh sb="0" eb="2">
      <t>ホジョ</t>
    </rPh>
    <rPh sb="2" eb="4">
      <t>タイショウ</t>
    </rPh>
    <rPh sb="4" eb="6">
      <t>ケイヒ</t>
    </rPh>
    <rPh sb="8" eb="10">
      <t>ゼイヌ</t>
    </rPh>
    <rPh sb="10" eb="11">
      <t>ガク</t>
    </rPh>
    <phoneticPr fontId="3"/>
  </si>
  <si>
    <t>分析試験費</t>
    <rPh sb="0" eb="2">
      <t>ブンセキ</t>
    </rPh>
    <rPh sb="2" eb="4">
      <t>シケン</t>
    </rPh>
    <rPh sb="4" eb="5">
      <t>ヒ</t>
    </rPh>
    <phoneticPr fontId="3"/>
  </si>
  <si>
    <t>技術指導受入費</t>
    <phoneticPr fontId="3"/>
  </si>
  <si>
    <t>試作品制作費</t>
    <rPh sb="0" eb="3">
      <t>シサクヒン</t>
    </rPh>
    <rPh sb="3" eb="5">
      <t>セイサク</t>
    </rPh>
    <rPh sb="5" eb="6">
      <t>ヒ</t>
    </rPh>
    <phoneticPr fontId="3"/>
  </si>
  <si>
    <t>市場・消費者調査費</t>
    <rPh sb="0" eb="2">
      <t>シジョウ</t>
    </rPh>
    <rPh sb="3" eb="6">
      <t>ショウヒシャ</t>
    </rPh>
    <rPh sb="6" eb="8">
      <t>チョウサ</t>
    </rPh>
    <rPh sb="8" eb="9">
      <t>ヒ</t>
    </rPh>
    <phoneticPr fontId="3"/>
  </si>
  <si>
    <t>テスト販売及び販売促進に係る経費</t>
    <rPh sb="3" eb="5">
      <t>ハンバイ</t>
    </rPh>
    <rPh sb="5" eb="6">
      <t>オヨ</t>
    </rPh>
    <rPh sb="7" eb="9">
      <t>ハンバイ</t>
    </rPh>
    <rPh sb="9" eb="11">
      <t>ソクシン</t>
    </rPh>
    <rPh sb="12" eb="13">
      <t>カカ</t>
    </rPh>
    <rPh sb="14" eb="16">
      <t>ケイヒ</t>
    </rPh>
    <phoneticPr fontId="3"/>
  </si>
  <si>
    <t>※上限100万円</t>
    <rPh sb="1" eb="3">
      <t>ジョウゲン</t>
    </rPh>
    <rPh sb="6" eb="8">
      <t>マンエン</t>
    </rPh>
    <phoneticPr fontId="3"/>
  </si>
  <si>
    <t>補助金応募申請額</t>
    <phoneticPr fontId="3"/>
  </si>
  <si>
    <t>Ａ</t>
    <phoneticPr fontId="3"/>
  </si>
  <si>
    <t>見積書や過去の実績等を参考に、実際に負担すると見込まれる額（消費税等仕入控除税額を減額）を記載すること。</t>
    <phoneticPr fontId="3"/>
  </si>
  <si>
    <t>事業に要する経費が確認できる書類（見積書や過去の実績等）の写しを添付すること。（1件10万円以上の契約の場合は、２者以上から見積書を徴すること）</t>
    <phoneticPr fontId="3"/>
  </si>
  <si>
    <t>記載内容に応じて、欄の追加及び拡張を適宜行うこと。</t>
    <phoneticPr fontId="3"/>
  </si>
  <si>
    <t>対象経費</t>
    <rPh sb="0" eb="2">
      <t>タイショウ</t>
    </rPh>
    <rPh sb="2" eb="4">
      <t>ケイヒ</t>
    </rPh>
    <phoneticPr fontId="3"/>
  </si>
  <si>
    <t>令和７年度稼ぐ県産品支援事業補助金実績報告書</t>
    <rPh sb="5" eb="6">
      <t>カセ</t>
    </rPh>
    <rPh sb="7" eb="14">
      <t>ケンサンピンシエンジギョウ</t>
    </rPh>
    <rPh sb="14" eb="17">
      <t>ホジョキン</t>
    </rPh>
    <rPh sb="17" eb="19">
      <t>ジッセキ</t>
    </rPh>
    <rPh sb="19" eb="22">
      <t>ホウコクショ</t>
    </rPh>
    <phoneticPr fontId="3"/>
  </si>
  <si>
    <t>３　所要額一覧</t>
    <phoneticPr fontId="3"/>
  </si>
  <si>
    <t>補助申請
金額</t>
    <rPh sb="0" eb="2">
      <t>ホジョ</t>
    </rPh>
    <rPh sb="2" eb="4">
      <t>シンセイ</t>
    </rPh>
    <rPh sb="5" eb="7">
      <t>キンガク</t>
    </rPh>
    <phoneticPr fontId="3"/>
  </si>
  <si>
    <t>経費区分</t>
    <phoneticPr fontId="3"/>
  </si>
  <si>
    <t>積算内訳</t>
    <phoneticPr fontId="3"/>
  </si>
  <si>
    <t>積算明細
（消費税等除外）</t>
    <phoneticPr fontId="3"/>
  </si>
  <si>
    <t>資料番号</t>
    <phoneticPr fontId="3"/>
  </si>
  <si>
    <t>分析試験費</t>
    <phoneticPr fontId="3"/>
  </si>
  <si>
    <t>分析試験委託費</t>
    <phoneticPr fontId="3"/>
  </si>
  <si>
    <t>例：計画番号〇、〇、〇
　　資料番号〇、〇、〇、
　　その他特記すべき事項等</t>
    <rPh sb="0" eb="1">
      <t>レイ</t>
    </rPh>
    <rPh sb="2" eb="6">
      <t>ケイカクバンゴウ</t>
    </rPh>
    <rPh sb="14" eb="16">
      <t>シリョウ</t>
    </rPh>
    <rPh sb="16" eb="18">
      <t>バンゴウ</t>
    </rPh>
    <rPh sb="29" eb="30">
      <t>タ</t>
    </rPh>
    <rPh sb="30" eb="32">
      <t>トッキ</t>
    </rPh>
    <rPh sb="35" eb="37">
      <t>ジコウ</t>
    </rPh>
    <rPh sb="37" eb="38">
      <t>トウ</t>
    </rPh>
    <phoneticPr fontId="3"/>
  </si>
  <si>
    <t>機器・設備等のリース、レンタルに要する経費</t>
    <phoneticPr fontId="3"/>
  </si>
  <si>
    <t>外注加工費</t>
    <phoneticPr fontId="3"/>
  </si>
  <si>
    <t>分析試験又は試作品開発を行うに当たって、外部（専門家）から技術指導を受ける場合に要する旅費、謝金等の経費</t>
    <phoneticPr fontId="3"/>
  </si>
  <si>
    <t>試作品制作費</t>
    <phoneticPr fontId="3"/>
  </si>
  <si>
    <t>設計、デザイン、試作品制作等に要する経費</t>
    <phoneticPr fontId="3"/>
  </si>
  <si>
    <t>機器・設備等のリース及びレンタルに要する経費</t>
    <phoneticPr fontId="3"/>
  </si>
  <si>
    <t>市場・消費者調査費</t>
    <phoneticPr fontId="3"/>
  </si>
  <si>
    <t>調査会社等への委託費</t>
    <phoneticPr fontId="3"/>
  </si>
  <si>
    <t>調査会場借料</t>
    <phoneticPr fontId="3"/>
  </si>
  <si>
    <t>調査協力金</t>
    <phoneticPr fontId="3"/>
  </si>
  <si>
    <t>調査旅費</t>
    <phoneticPr fontId="3"/>
  </si>
  <si>
    <t>調査票制作費</t>
    <phoneticPr fontId="3"/>
  </si>
  <si>
    <t>テスト販売及び販売促進に係る費用</t>
    <phoneticPr fontId="3"/>
  </si>
  <si>
    <t>販売促進に要する旅費</t>
    <phoneticPr fontId="3"/>
  </si>
  <si>
    <t>商談会、見本市への出展に要する経費</t>
    <phoneticPr fontId="3"/>
  </si>
  <si>
    <t>テスト販売等に要する経費</t>
    <phoneticPr fontId="3"/>
  </si>
  <si>
    <t>その他知事が必要と認める経費</t>
    <phoneticPr fontId="3"/>
  </si>
  <si>
    <t>新商品又は改善後商品の概要</t>
    <rPh sb="0" eb="3">
      <t>シンショウヒン</t>
    </rPh>
    <rPh sb="3" eb="4">
      <t>マタ</t>
    </rPh>
    <rPh sb="5" eb="8">
      <t>カイゼンゴ</t>
    </rPh>
    <rPh sb="8" eb="10">
      <t>ショウヒン</t>
    </rPh>
    <rPh sb="11" eb="13">
      <t>ガイヨウ</t>
    </rPh>
    <phoneticPr fontId="3"/>
  </si>
  <si>
    <t>小売価格</t>
    <rPh sb="0" eb="4">
      <t>コウリカカク</t>
    </rPh>
    <phoneticPr fontId="3"/>
  </si>
  <si>
    <t>原材料仕入先</t>
    <rPh sb="0" eb="3">
      <t>ゲンザイリョウ</t>
    </rPh>
    <rPh sb="3" eb="5">
      <t>シイレ</t>
    </rPh>
    <rPh sb="5" eb="6">
      <t>サキ</t>
    </rPh>
    <phoneticPr fontId="3"/>
  </si>
  <si>
    <t>生産実績
（月あたり）</t>
    <rPh sb="0" eb="4">
      <t>セイサンジッセキ</t>
    </rPh>
    <rPh sb="6" eb="7">
      <t>ツキ</t>
    </rPh>
    <phoneticPr fontId="3"/>
  </si>
  <si>
    <t>コンセプト</t>
    <phoneticPr fontId="3"/>
  </si>
  <si>
    <t>ターゲット</t>
    <phoneticPr fontId="3"/>
  </si>
  <si>
    <t>商品開発又は商品改善の内容（写真も貼付）</t>
    <rPh sb="0" eb="2">
      <t>ショウヒン</t>
    </rPh>
    <rPh sb="2" eb="4">
      <t>カイハツ</t>
    </rPh>
    <rPh sb="4" eb="5">
      <t>マタ</t>
    </rPh>
    <rPh sb="6" eb="8">
      <t>ショウヒン</t>
    </rPh>
    <rPh sb="8" eb="10">
      <t>カイゼン</t>
    </rPh>
    <rPh sb="11" eb="13">
      <t>ナイヨウ</t>
    </rPh>
    <rPh sb="14" eb="16">
      <t>シャシン</t>
    </rPh>
    <rPh sb="17" eb="19">
      <t>テンプ</t>
    </rPh>
    <phoneticPr fontId="3"/>
  </si>
  <si>
    <t xml:space="preserve">　 </t>
    <phoneticPr fontId="3"/>
  </si>
  <si>
    <t>補助事業の実施期間内に商品開発または改善を完了します。</t>
    <phoneticPr fontId="3"/>
  </si>
  <si>
    <t>円（内訳は別紙）</t>
    <rPh sb="0" eb="1">
      <t>エン</t>
    </rPh>
    <rPh sb="2" eb="4">
      <t>ウチワケ</t>
    </rPh>
    <rPh sb="5" eb="7">
      <t>ベッシ</t>
    </rPh>
    <phoneticPr fontId="3"/>
  </si>
  <si>
    <t xml:space="preserve">
【現在の課題】
【解決に向けた方向性】※商品開発及び改善を行う経緯を含めて記入</t>
    <rPh sb="2" eb="4">
      <t>ゲンザイ</t>
    </rPh>
    <rPh sb="5" eb="7">
      <t>カダイ</t>
    </rPh>
    <rPh sb="21" eb="23">
      <t>カイケツ</t>
    </rPh>
    <rPh sb="24" eb="25">
      <t>ム</t>
    </rPh>
    <rPh sb="27" eb="30">
      <t>ホウコウセイ</t>
    </rPh>
    <rPh sb="32" eb="36">
      <t>ショウヒンカイハツ</t>
    </rPh>
    <rPh sb="36" eb="37">
      <t>オヨ</t>
    </rPh>
    <rPh sb="38" eb="40">
      <t>カイゼン</t>
    </rPh>
    <rPh sb="41" eb="42">
      <t>オコナ</t>
    </rPh>
    <rPh sb="43" eb="45">
      <t>ケイイ</t>
    </rPh>
    <rPh sb="46" eb="47">
      <t>フク</t>
    </rPh>
    <rPh sb="49" eb="51">
      <t>キニュウ</t>
    </rPh>
    <phoneticPr fontId="3"/>
  </si>
  <si>
    <t xml:space="preserve"> この誓約に反していることが判明した場合又は補助金の受給後に交付要件に該当しないことが</t>
    <phoneticPr fontId="3"/>
  </si>
  <si>
    <t xml:space="preserve"> 判明したときは、補助金の申請の取り下げ、補助金の返還等に応じます。</t>
    <phoneticPr fontId="3"/>
  </si>
  <si>
    <t xml:space="preserve">  私は、稼ぐ県産品支援事業補助金を申請するにあたり、以下のとおり誓約します。</t>
    <phoneticPr fontId="3"/>
  </si>
  <si>
    <t>2　新商品のイメージ図（商品開発を提案する場合は、簡単なイメージ図または現存する近いイメージの既存の商品を用いて説明すること。商品改善の場合は、既存の商品の画像を添付し、改善事項について説明すること。）</t>
    <rPh sb="2" eb="5">
      <t>シンショウヒン</t>
    </rPh>
    <rPh sb="10" eb="11">
      <t>ズ</t>
    </rPh>
    <rPh sb="12" eb="16">
      <t>ショウヒンカイハツ</t>
    </rPh>
    <rPh sb="17" eb="19">
      <t>テイアン</t>
    </rPh>
    <rPh sb="21" eb="23">
      <t>バアイ</t>
    </rPh>
    <rPh sb="25" eb="27">
      <t>カンタン</t>
    </rPh>
    <rPh sb="32" eb="33">
      <t>ズ</t>
    </rPh>
    <rPh sb="36" eb="38">
      <t>ゲンゾン</t>
    </rPh>
    <rPh sb="40" eb="41">
      <t>チカ</t>
    </rPh>
    <rPh sb="47" eb="49">
      <t>キゾン</t>
    </rPh>
    <rPh sb="50" eb="52">
      <t>ショウヒン</t>
    </rPh>
    <rPh sb="53" eb="54">
      <t>モチ</t>
    </rPh>
    <rPh sb="56" eb="58">
      <t>セツメイ</t>
    </rPh>
    <phoneticPr fontId="3"/>
  </si>
  <si>
    <t>令和　　年　　月　　日</t>
    <rPh sb="0" eb="2">
      <t>レイワ</t>
    </rPh>
    <rPh sb="4" eb="5">
      <t>ネン</t>
    </rPh>
    <rPh sb="7" eb="8">
      <t>ガツ</t>
    </rPh>
    <rPh sb="10" eb="11">
      <t>ヒ</t>
    </rPh>
    <phoneticPr fontId="3"/>
  </si>
  <si>
    <t>以下「法」という。）第２条第２号に規定する暴力団をいう。</t>
    <rPh sb="0" eb="2">
      <t>イカ</t>
    </rPh>
    <rPh sb="3" eb="4">
      <t>ホウ</t>
    </rPh>
    <rPh sb="10" eb="11">
      <t>ダイ</t>
    </rPh>
    <rPh sb="12" eb="13">
      <t>ジョウ</t>
    </rPh>
    <rPh sb="13" eb="14">
      <t>ダイ</t>
    </rPh>
    <rPh sb="15" eb="16">
      <t>ゴウ</t>
    </rPh>
    <rPh sb="17" eb="19">
      <t>キテイ</t>
    </rPh>
    <rPh sb="21" eb="23">
      <t>ボウリョク</t>
    </rPh>
    <rPh sb="23" eb="24">
      <t>ダン</t>
    </rPh>
    <phoneticPr fontId="3"/>
  </si>
  <si>
    <t>　のはありません。</t>
    <phoneticPr fontId="3"/>
  </si>
  <si>
    <t>本申請にかかる補助対象経費については、当該補助事業以外の経費は計上しておらず、また、他の補助金と重複するも</t>
    <rPh sb="0" eb="1">
      <t>ホン</t>
    </rPh>
    <rPh sb="1" eb="3">
      <t>シンセイ</t>
    </rPh>
    <rPh sb="7" eb="9">
      <t>ホジョ</t>
    </rPh>
    <rPh sb="9" eb="11">
      <t>タイショウ</t>
    </rPh>
    <rPh sb="11" eb="13">
      <t>ケイヒ</t>
    </rPh>
    <rPh sb="19" eb="21">
      <t>トウガイ</t>
    </rPh>
    <rPh sb="21" eb="23">
      <t>ホジョ</t>
    </rPh>
    <rPh sb="23" eb="25">
      <t>ジギョウ</t>
    </rPh>
    <rPh sb="25" eb="27">
      <t>イガイ</t>
    </rPh>
    <rPh sb="28" eb="30">
      <t>ケイヒ</t>
    </rPh>
    <rPh sb="31" eb="33">
      <t>ケイジョウ</t>
    </rPh>
    <phoneticPr fontId="3"/>
  </si>
  <si>
    <r>
      <t>　・納税証明書</t>
    </r>
    <r>
      <rPr>
        <b/>
        <sz val="12"/>
        <color theme="1"/>
        <rFont val="ＭＳ 明朝"/>
        <family val="1"/>
        <charset val="128"/>
      </rPr>
      <t>（原本）</t>
    </r>
    <r>
      <rPr>
        <sz val="12"/>
        <color theme="1"/>
        <rFont val="ＭＳ 明朝"/>
        <family val="1"/>
        <charset val="128"/>
      </rPr>
      <t>　※発行日が令和7年4月1日以降のもの。</t>
    </r>
    <phoneticPr fontId="48"/>
  </si>
  <si>
    <r>
      <t>●任意添付資料〔提出部数</t>
    </r>
    <r>
      <rPr>
        <b/>
        <sz val="12"/>
        <color indexed="8"/>
        <rFont val="ＭＳ Ｐゴシック"/>
        <family val="3"/>
        <charset val="128"/>
      </rPr>
      <t>:</t>
    </r>
    <r>
      <rPr>
        <b/>
        <u/>
        <sz val="12"/>
        <color indexed="8"/>
        <rFont val="ＭＳ 明朝"/>
        <family val="1"/>
        <charset val="128"/>
      </rPr>
      <t>正本</t>
    </r>
    <r>
      <rPr>
        <b/>
        <u/>
        <sz val="12"/>
        <color indexed="8"/>
        <rFont val="ＭＳ Ｐゴシック"/>
        <family val="3"/>
        <charset val="128"/>
      </rPr>
      <t>1</t>
    </r>
    <r>
      <rPr>
        <b/>
        <u/>
        <sz val="12"/>
        <color indexed="8"/>
        <rFont val="ＭＳ 明朝"/>
        <family val="1"/>
        <charset val="128"/>
      </rPr>
      <t>部・副本8部</t>
    </r>
    <r>
      <rPr>
        <b/>
        <sz val="12"/>
        <color indexed="8"/>
        <rFont val="ＭＳ 明朝"/>
        <family val="1"/>
        <charset val="128"/>
      </rPr>
      <t>〕</t>
    </r>
    <rPh sb="1" eb="3">
      <t>ニンイ</t>
    </rPh>
    <rPh sb="18" eb="20">
      <t>フクホン</t>
    </rPh>
    <rPh sb="21" eb="22">
      <t>ブ</t>
    </rPh>
    <phoneticPr fontId="48"/>
  </si>
  <si>
    <t xml:space="preserve">【商品開発・商品改善ポイント(課題の解決状況)】
【商品写真（改善前・改善後）】　※必要に応じて別紙とすることも可
・改善前　　　(正面)　　　　　　　　　　　(裏面)　　　　　　　　　　(ポイント箇所等)
・改善後　　　(正面)　　　　　　　　　　　(裏面)　　　　　　　　　　(ポイント箇所等)
</t>
    <phoneticPr fontId="3"/>
  </si>
  <si>
    <t>調査名</t>
    <rPh sb="0" eb="3">
      <t>チョウサメイ</t>
    </rPh>
    <phoneticPr fontId="3"/>
  </si>
  <si>
    <t>調査機関</t>
    <rPh sb="0" eb="4">
      <t>チョウサキカン</t>
    </rPh>
    <phoneticPr fontId="3"/>
  </si>
  <si>
    <t>調査場所</t>
    <rPh sb="0" eb="4">
      <t>チョウサバショ</t>
    </rPh>
    <phoneticPr fontId="3"/>
  </si>
  <si>
    <t>調査方法</t>
    <rPh sb="0" eb="4">
      <t>チョウサホウホウ</t>
    </rPh>
    <phoneticPr fontId="3"/>
  </si>
  <si>
    <t>調査対象</t>
    <rPh sb="0" eb="4">
      <t>チョウサタイショウ</t>
    </rPh>
    <phoneticPr fontId="3"/>
  </si>
  <si>
    <t>サンプル数</t>
    <rPh sb="4" eb="5">
      <t>スウ</t>
    </rPh>
    <phoneticPr fontId="3"/>
  </si>
  <si>
    <t>調査項目</t>
    <rPh sb="0" eb="2">
      <t>チョウサ</t>
    </rPh>
    <rPh sb="2" eb="4">
      <t>コウモク</t>
    </rPh>
    <phoneticPr fontId="3"/>
  </si>
  <si>
    <t>結果概要</t>
    <rPh sb="0" eb="2">
      <t>ケッカ</t>
    </rPh>
    <rPh sb="2" eb="4">
      <t>ガイヨウ</t>
    </rPh>
    <phoneticPr fontId="3"/>
  </si>
  <si>
    <t>（2）流通事業者・消費者調査結果　※調査した場合</t>
    <rPh sb="3" eb="8">
      <t>リュウツウジギョウシャ</t>
    </rPh>
    <rPh sb="9" eb="12">
      <t>ショウヒシャ</t>
    </rPh>
    <rPh sb="12" eb="14">
      <t>チョウサ</t>
    </rPh>
    <rPh sb="14" eb="16">
      <t>ケッカ</t>
    </rPh>
    <rPh sb="18" eb="20">
      <t>チョウサ</t>
    </rPh>
    <rPh sb="22" eb="24">
      <t>バアイ</t>
    </rPh>
    <phoneticPr fontId="3"/>
  </si>
  <si>
    <t>（3）テスト販売及び販売促進の内容</t>
    <rPh sb="6" eb="9">
      <t>ハンバイオヨ</t>
    </rPh>
    <rPh sb="10" eb="14">
      <t>ハンバイソクシン</t>
    </rPh>
    <rPh sb="15" eb="17">
      <t>ナイヨウ</t>
    </rPh>
    <phoneticPr fontId="3"/>
  </si>
  <si>
    <t>実施店舗／催事名</t>
    <rPh sb="0" eb="2">
      <t>ジッシ</t>
    </rPh>
    <rPh sb="2" eb="4">
      <t>テンポ</t>
    </rPh>
    <rPh sb="5" eb="8">
      <t>サイジメイ</t>
    </rPh>
    <phoneticPr fontId="3"/>
  </si>
  <si>
    <t>実施日</t>
    <rPh sb="0" eb="3">
      <t>ジッシビ</t>
    </rPh>
    <phoneticPr fontId="3"/>
  </si>
  <si>
    <t>【実施結果】</t>
    <rPh sb="1" eb="5">
      <t>ジッシケッカ</t>
    </rPh>
    <phoneticPr fontId="3"/>
  </si>
  <si>
    <r>
      <t>（4）</t>
    </r>
    <r>
      <rPr>
        <sz val="10"/>
        <rFont val="ＭＳ 明朝"/>
        <family val="1"/>
        <charset val="128"/>
      </rPr>
      <t>実験結果又は新商品・改善商品に対する消費者・流通関係者・社員等の評価、要望並びにニーズ等</t>
    </r>
    <rPh sb="3" eb="7">
      <t>ジッケンケッカ</t>
    </rPh>
    <rPh sb="7" eb="8">
      <t>マタ</t>
    </rPh>
    <rPh sb="9" eb="12">
      <t>シンショウヒン</t>
    </rPh>
    <rPh sb="13" eb="17">
      <t>カイゼンショウヒン</t>
    </rPh>
    <rPh sb="18" eb="19">
      <t>タイ</t>
    </rPh>
    <rPh sb="21" eb="24">
      <t>ショウヒシャ</t>
    </rPh>
    <rPh sb="25" eb="27">
      <t>リュウツウ</t>
    </rPh>
    <rPh sb="27" eb="30">
      <t>カンケイシャ</t>
    </rPh>
    <rPh sb="31" eb="33">
      <t>シャイン</t>
    </rPh>
    <rPh sb="33" eb="34">
      <t>トウ</t>
    </rPh>
    <rPh sb="35" eb="37">
      <t>ヒョウカ</t>
    </rPh>
    <rPh sb="38" eb="40">
      <t>ヨウボウ</t>
    </rPh>
    <rPh sb="40" eb="41">
      <t>ナラ</t>
    </rPh>
    <rPh sb="46" eb="47">
      <t>トウ</t>
    </rPh>
    <phoneticPr fontId="3"/>
  </si>
  <si>
    <t>消費者</t>
    <rPh sb="0" eb="3">
      <t>ショウヒシャ</t>
    </rPh>
    <phoneticPr fontId="3"/>
  </si>
  <si>
    <t>流通関係者</t>
    <rPh sb="0" eb="2">
      <t>リュウツウ</t>
    </rPh>
    <rPh sb="2" eb="5">
      <t>カンケイシャ</t>
    </rPh>
    <phoneticPr fontId="3"/>
  </si>
  <si>
    <t>社員</t>
    <rPh sb="0" eb="2">
      <t>シャイン</t>
    </rPh>
    <phoneticPr fontId="3"/>
  </si>
  <si>
    <t>（5）（1）～（4）を通した今後の計画・戦略</t>
    <rPh sb="11" eb="12">
      <t>トオ</t>
    </rPh>
    <rPh sb="14" eb="16">
      <t>コンゴ</t>
    </rPh>
    <rPh sb="17" eb="19">
      <t>ケイカク</t>
    </rPh>
    <rPh sb="20" eb="22">
      <t>センリャク</t>
    </rPh>
    <phoneticPr fontId="3"/>
  </si>
  <si>
    <t>販売チャンネル</t>
    <rPh sb="0" eb="2">
      <t>ハンバイ</t>
    </rPh>
    <phoneticPr fontId="3"/>
  </si>
  <si>
    <t>取引形態</t>
    <rPh sb="0" eb="4">
      <t>トリヒキケイタイ</t>
    </rPh>
    <phoneticPr fontId="3"/>
  </si>
  <si>
    <t>Promotion
（販促）</t>
    <rPh sb="11" eb="13">
      <t>ハンソク</t>
    </rPh>
    <phoneticPr fontId="3"/>
  </si>
  <si>
    <t>Price
（価格）</t>
    <rPh sb="7" eb="9">
      <t>カカク</t>
    </rPh>
    <phoneticPr fontId="3"/>
  </si>
  <si>
    <t>Product
（商品名）</t>
    <rPh sb="9" eb="12">
      <t>ショウヒンメイ</t>
    </rPh>
    <phoneticPr fontId="3"/>
  </si>
  <si>
    <t>商品開発及び商品改善</t>
    <rPh sb="0" eb="2">
      <t>ショウヒン</t>
    </rPh>
    <rPh sb="2" eb="5">
      <t>カイハツオヨ</t>
    </rPh>
    <rPh sb="6" eb="8">
      <t>ショウヒン</t>
    </rPh>
    <rPh sb="8" eb="10">
      <t>カイゼン</t>
    </rPh>
    <phoneticPr fontId="3"/>
  </si>
  <si>
    <t>下記のとおり報告します。</t>
    <rPh sb="6" eb="8">
      <t>ホウコク</t>
    </rPh>
    <phoneticPr fontId="3"/>
  </si>
  <si>
    <t>令和7年度稼ぐ県産品支援事業補助金精算払請求書</t>
    <rPh sb="5" eb="6">
      <t>カセ</t>
    </rPh>
    <rPh sb="7" eb="8">
      <t>ケン</t>
    </rPh>
    <rPh sb="8" eb="10">
      <t>サンピン</t>
    </rPh>
    <rPh sb="10" eb="12">
      <t>シエン</t>
    </rPh>
    <rPh sb="12" eb="14">
      <t>ジギョウ</t>
    </rPh>
    <rPh sb="14" eb="17">
      <t>ホジョキン</t>
    </rPh>
    <rPh sb="17" eb="19">
      <t>セイサン</t>
    </rPh>
    <rPh sb="19" eb="20">
      <t>バラ</t>
    </rPh>
    <rPh sb="20" eb="23">
      <t>セイキュウショ</t>
    </rPh>
    <phoneticPr fontId="3"/>
  </si>
  <si>
    <t>　令和　 年　 月 　日付け達商第　　　　　号で補助金の確定通知のあった補助事業について、
稼ぐ県産品支援事業補助金交付要綱第13条の規定により、下記のとおり請求します。</t>
    <rPh sb="1" eb="3">
      <t>レイワ</t>
    </rPh>
    <rPh sb="5" eb="6">
      <t>ネン</t>
    </rPh>
    <rPh sb="8" eb="9">
      <t>ガツ</t>
    </rPh>
    <rPh sb="11" eb="12">
      <t>ニチ</t>
    </rPh>
    <rPh sb="12" eb="13">
      <t>ヅ</t>
    </rPh>
    <rPh sb="14" eb="15">
      <t>タツ</t>
    </rPh>
    <rPh sb="15" eb="16">
      <t>ショウ</t>
    </rPh>
    <rPh sb="16" eb="17">
      <t>ダイ</t>
    </rPh>
    <rPh sb="22" eb="23">
      <t>ゴウ</t>
    </rPh>
    <rPh sb="24" eb="27">
      <t>ホジョキン</t>
    </rPh>
    <rPh sb="28" eb="30">
      <t>カクテイ</t>
    </rPh>
    <rPh sb="30" eb="32">
      <t>ツウチ</t>
    </rPh>
    <rPh sb="36" eb="38">
      <t>ホジョ</t>
    </rPh>
    <rPh sb="38" eb="40">
      <t>ジギョウ</t>
    </rPh>
    <rPh sb="46" eb="47">
      <t>カセ</t>
    </rPh>
    <rPh sb="48" eb="55">
      <t>ケンサンピンシエンジギョウ</t>
    </rPh>
    <phoneticPr fontId="3"/>
  </si>
  <si>
    <t>補助対象経費×補助率
（１/２）</t>
    <rPh sb="0" eb="2">
      <t>ホジョ</t>
    </rPh>
    <rPh sb="2" eb="4">
      <t>タイショウ</t>
    </rPh>
    <rPh sb="4" eb="6">
      <t>ケイヒ</t>
    </rPh>
    <rPh sb="7" eb="9">
      <t>ホジョ</t>
    </rPh>
    <rPh sb="9" eb="10">
      <t>リツ</t>
    </rPh>
    <phoneticPr fontId="3"/>
  </si>
  <si>
    <t>○○株式会社</t>
    <phoneticPr fontId="48"/>
  </si>
  <si>
    <t>○○○．カ</t>
    <phoneticPr fontId="48"/>
  </si>
  <si>
    <t>製造業</t>
    <rPh sb="0" eb="3">
      <t>セイゾウギョウ</t>
    </rPh>
    <phoneticPr fontId="48"/>
  </si>
  <si>
    <t>○○株式会社　代表取締役社長　沖縄　一郎</t>
    <rPh sb="7" eb="9">
      <t>ダイヒョウ</t>
    </rPh>
    <rPh sb="9" eb="12">
      <t>トリシマリヤク</t>
    </rPh>
    <rPh sb="12" eb="14">
      <t>シャチョウ</t>
    </rPh>
    <rPh sb="15" eb="17">
      <t>オキナワ</t>
    </rPh>
    <rPh sb="18" eb="19">
      <t>イチ</t>
    </rPh>
    <rPh sb="19" eb="20">
      <t>タロウ</t>
    </rPh>
    <phoneticPr fontId="48"/>
  </si>
  <si>
    <t>（見積書、相見積書、選定理由書等）</t>
  </si>
  <si>
    <t>※別紙４に係る補助対象経費積算根拠資料</t>
    <rPh sb="1" eb="3">
      <t>ベッシ</t>
    </rPh>
    <rPh sb="5" eb="6">
      <t>カカ</t>
    </rPh>
    <rPh sb="7" eb="13">
      <t>ホジョタイショウケイヒ</t>
    </rPh>
    <rPh sb="13" eb="17">
      <t>セキサンコンキョ</t>
    </rPh>
    <rPh sb="17" eb="19">
      <t>シリョウ</t>
    </rPh>
    <phoneticPr fontId="3"/>
  </si>
  <si>
    <t>事業者名：</t>
  </si>
  <si>
    <t>項目</t>
    <rPh sb="0" eb="2">
      <t>コウモク</t>
    </rPh>
    <phoneticPr fontId="48"/>
  </si>
  <si>
    <t>番号</t>
    <rPh sb="0" eb="2">
      <t>バンゴウ</t>
    </rPh>
    <phoneticPr fontId="48"/>
  </si>
  <si>
    <t>小項目</t>
    <rPh sb="0" eb="3">
      <t>ショウコウモク</t>
    </rPh>
    <phoneticPr fontId="48"/>
  </si>
  <si>
    <t>確認事項</t>
    <rPh sb="0" eb="2">
      <t>カクニン</t>
    </rPh>
    <rPh sb="2" eb="4">
      <t>ジコウ</t>
    </rPh>
    <phoneticPr fontId="48"/>
  </si>
  <si>
    <t>チェック欄</t>
    <rPh sb="4" eb="5">
      <t>ラン</t>
    </rPh>
    <phoneticPr fontId="48"/>
  </si>
  <si>
    <t>専門Co</t>
    <rPh sb="0" eb="2">
      <t>センモン</t>
    </rPh>
    <phoneticPr fontId="48"/>
  </si>
  <si>
    <t>担当職員</t>
    <rPh sb="0" eb="2">
      <t>タントウ</t>
    </rPh>
    <rPh sb="2" eb="4">
      <t>ショクイン</t>
    </rPh>
    <phoneticPr fontId="48"/>
  </si>
  <si>
    <t>交付申請書類</t>
    <rPh sb="0" eb="2">
      <t>コウフ</t>
    </rPh>
    <rPh sb="2" eb="4">
      <t>シンセイ</t>
    </rPh>
    <rPh sb="4" eb="6">
      <t>ショルイ</t>
    </rPh>
    <phoneticPr fontId="48"/>
  </si>
  <si>
    <t>基本的事項</t>
    <rPh sb="0" eb="3">
      <t>キホンテキ</t>
    </rPh>
    <rPh sb="3" eb="5">
      <t>ジコウ</t>
    </rPh>
    <phoneticPr fontId="48"/>
  </si>
  <si>
    <t>申請書類、添付書類は全てＡ４サイズ・片面印刷となっているか。</t>
    <rPh sb="0" eb="2">
      <t>シンセイ</t>
    </rPh>
    <rPh sb="2" eb="4">
      <t>ショルイ</t>
    </rPh>
    <rPh sb="5" eb="7">
      <t>テンプ</t>
    </rPh>
    <rPh sb="7" eb="9">
      <t>ショルイ</t>
    </rPh>
    <rPh sb="10" eb="11">
      <t>スベ</t>
    </rPh>
    <rPh sb="18" eb="20">
      <t>カタメン</t>
    </rPh>
    <rPh sb="20" eb="22">
      <t>インサツ</t>
    </rPh>
    <phoneticPr fontId="48"/>
  </si>
  <si>
    <t>□</t>
    <phoneticPr fontId="48"/>
  </si>
  <si>
    <r>
      <t xml:space="preserve">ホチキス（針無しステープラー含む）、クリップ、付箋等は使用していないか。
</t>
    </r>
    <r>
      <rPr>
        <sz val="10"/>
        <rFont val="ＭＳ Ｐゴシック"/>
        <family val="3"/>
        <charset val="128"/>
      </rPr>
      <t>　※コピー機にて一括で読み込むため紙詰まりの原因になるものは全て取り除く。</t>
    </r>
    <rPh sb="5" eb="7">
      <t>ハリナ</t>
    </rPh>
    <rPh sb="14" eb="15">
      <t>フク</t>
    </rPh>
    <rPh sb="23" eb="25">
      <t>フセン</t>
    </rPh>
    <rPh sb="25" eb="26">
      <t>トウ</t>
    </rPh>
    <rPh sb="27" eb="29">
      <t>シヨウ</t>
    </rPh>
    <rPh sb="42" eb="43">
      <t>キ</t>
    </rPh>
    <rPh sb="45" eb="47">
      <t>イッカツ</t>
    </rPh>
    <rPh sb="48" eb="49">
      <t>ヨ</t>
    </rPh>
    <rPh sb="50" eb="51">
      <t>コ</t>
    </rPh>
    <rPh sb="54" eb="56">
      <t>カミヅ</t>
    </rPh>
    <rPh sb="59" eb="61">
      <t>ゲンイン</t>
    </rPh>
    <rPh sb="67" eb="68">
      <t>スベ</t>
    </rPh>
    <rPh sb="69" eb="70">
      <t>ト</t>
    </rPh>
    <rPh sb="71" eb="72">
      <t>ノゾ</t>
    </rPh>
    <phoneticPr fontId="48"/>
  </si>
  <si>
    <t>県への申請書類は以下の順番で綴られているか。
また、添付漏れはないか。</t>
    <phoneticPr fontId="3"/>
  </si>
  <si>
    <t>□</t>
    <phoneticPr fontId="3"/>
  </si>
  <si>
    <t>①県 第１号様式：補助金交付申請書　(実印不要)</t>
    <phoneticPr fontId="3"/>
  </si>
  <si>
    <t>公社提出済</t>
    <phoneticPr fontId="3"/>
  </si>
  <si>
    <t>２</t>
    <phoneticPr fontId="48"/>
  </si>
  <si>
    <t>申請書</t>
    <rPh sb="0" eb="3">
      <t>シンセイショ</t>
    </rPh>
    <phoneticPr fontId="48"/>
  </si>
  <si>
    <t>全ての書類において、住所、会社名、代表者名、役職は、履歴事項全部証明書の表記と一致しているか。</t>
    <rPh sb="10" eb="12">
      <t>ジュウショ</t>
    </rPh>
    <rPh sb="13" eb="16">
      <t>カイシャメイ</t>
    </rPh>
    <rPh sb="17" eb="20">
      <t>ダイヒョウシャ</t>
    </rPh>
    <rPh sb="20" eb="21">
      <t>メイ</t>
    </rPh>
    <rPh sb="22" eb="24">
      <t>ヤクショク</t>
    </rPh>
    <rPh sb="26" eb="28">
      <t>リレキ</t>
    </rPh>
    <rPh sb="28" eb="30">
      <t>ジコウ</t>
    </rPh>
    <rPh sb="30" eb="32">
      <t>ゼンブ</t>
    </rPh>
    <rPh sb="32" eb="35">
      <t>ショウメイショ</t>
    </rPh>
    <rPh sb="36" eb="38">
      <t>ヒョウキ</t>
    </rPh>
    <rPh sb="39" eb="41">
      <t>イッチ</t>
    </rPh>
    <phoneticPr fontId="48"/>
  </si>
  <si>
    <t>補助金申請額は、補助事業対象経費の申請額と一致しているか。</t>
    <rPh sb="0" eb="3">
      <t>ホジョキン</t>
    </rPh>
    <rPh sb="3" eb="6">
      <t>シンセイガク</t>
    </rPh>
    <rPh sb="8" eb="10">
      <t>ホジョ</t>
    </rPh>
    <rPh sb="10" eb="12">
      <t>ジギョウ</t>
    </rPh>
    <rPh sb="12" eb="14">
      <t>タイショウ</t>
    </rPh>
    <rPh sb="14" eb="16">
      <t>ケイヒ</t>
    </rPh>
    <rPh sb="17" eb="20">
      <t>シンセイガク</t>
    </rPh>
    <rPh sb="21" eb="23">
      <t>イッチ</t>
    </rPh>
    <phoneticPr fontId="48"/>
  </si>
  <si>
    <t>３</t>
    <phoneticPr fontId="48"/>
  </si>
  <si>
    <t>補助事業
対象経費</t>
    <rPh sb="0" eb="2">
      <t>ホジョ</t>
    </rPh>
    <rPh sb="2" eb="4">
      <t>ジギョウ</t>
    </rPh>
    <rPh sb="5" eb="7">
      <t>タイショウ</t>
    </rPh>
    <rPh sb="7" eb="9">
      <t>ケイヒ</t>
    </rPh>
    <phoneticPr fontId="48"/>
  </si>
  <si>
    <t>根拠資料と別紙３の金額は千円単位で整合しているか。</t>
    <rPh sb="0" eb="2">
      <t>コンキョ</t>
    </rPh>
    <rPh sb="2" eb="4">
      <t>シリョウ</t>
    </rPh>
    <rPh sb="5" eb="7">
      <t>ベッシ</t>
    </rPh>
    <rPh sb="9" eb="11">
      <t>キンガク</t>
    </rPh>
    <rPh sb="12" eb="14">
      <t>センエン</t>
    </rPh>
    <rPh sb="14" eb="16">
      <t>タンイ</t>
    </rPh>
    <rPh sb="17" eb="19">
      <t>セイゴウ</t>
    </rPh>
    <phoneticPr fontId="48"/>
  </si>
  <si>
    <t>稼ぐ県産品支援事業　補助金交付申請書チェックリスト</t>
    <rPh sb="0" eb="1">
      <t>カセ</t>
    </rPh>
    <rPh sb="2" eb="7">
      <t>ケンサンピンシエン</t>
    </rPh>
    <rPh sb="7" eb="9">
      <t>ジギョウ</t>
    </rPh>
    <rPh sb="10" eb="13">
      <t>ホジョキン</t>
    </rPh>
    <rPh sb="13" eb="15">
      <t>コウフ</t>
    </rPh>
    <rPh sb="15" eb="18">
      <t>シンセイショ</t>
    </rPh>
    <phoneticPr fontId="48"/>
  </si>
  <si>
    <t xml:space="preserve">    商品開発</t>
    <rPh sb="4" eb="8">
      <t>ショウヒンカイハツ</t>
    </rPh>
    <phoneticPr fontId="3"/>
  </si>
  <si>
    <t>　　　商品改善</t>
    <rPh sb="3" eb="7">
      <t>ショウヒンカイゼン</t>
    </rPh>
    <phoneticPr fontId="3"/>
  </si>
  <si>
    <t>※改善の場合は、改善前商品の発売開始時期。開発の場合は、販売開始予定時期を記載。</t>
    <rPh sb="1" eb="3">
      <t>カイゼン</t>
    </rPh>
    <rPh sb="4" eb="6">
      <t>バアイ</t>
    </rPh>
    <rPh sb="8" eb="11">
      <t>カイゼンマエ</t>
    </rPh>
    <rPh sb="11" eb="13">
      <t>ショウヒン</t>
    </rPh>
    <rPh sb="14" eb="16">
      <t>ハツバイ</t>
    </rPh>
    <rPh sb="16" eb="18">
      <t>カイシ</t>
    </rPh>
    <rPh sb="18" eb="20">
      <t>ジキ</t>
    </rPh>
    <rPh sb="21" eb="23">
      <t>カイハツ</t>
    </rPh>
    <rPh sb="24" eb="26">
      <t>バアイ</t>
    </rPh>
    <rPh sb="28" eb="30">
      <t>ハンバイ</t>
    </rPh>
    <rPh sb="30" eb="32">
      <t>カイシ</t>
    </rPh>
    <rPh sb="32" eb="34">
      <t>ヨテイ</t>
    </rPh>
    <rPh sb="34" eb="36">
      <t>ジキ</t>
    </rPh>
    <rPh sb="37" eb="39">
      <t>キサイ</t>
    </rPh>
    <phoneticPr fontId="3"/>
  </si>
  <si>
    <t>１　商品の概要（商品改善である場合は改善商品前内容）</t>
    <rPh sb="2" eb="4">
      <t>ショウヒン</t>
    </rPh>
    <rPh sb="5" eb="7">
      <t>ガイヨウ</t>
    </rPh>
    <rPh sb="8" eb="12">
      <t>ショウヒンカイゼン</t>
    </rPh>
    <rPh sb="15" eb="17">
      <t>バアイ</t>
    </rPh>
    <rPh sb="18" eb="20">
      <t>カイゼン</t>
    </rPh>
    <rPh sb="20" eb="22">
      <t>ショウヒン</t>
    </rPh>
    <rPh sb="22" eb="23">
      <t>マエ</t>
    </rPh>
    <rPh sb="23" eb="25">
      <t>ナイヨウ</t>
    </rPh>
    <phoneticPr fontId="3"/>
  </si>
  <si>
    <t>月～</t>
    <rPh sb="0" eb="1">
      <t>ガツ</t>
    </rPh>
    <phoneticPr fontId="3"/>
  </si>
  <si>
    <t>◆想定価格（物流コストを含める）</t>
    <rPh sb="1" eb="5">
      <t>ソウテイカカク</t>
    </rPh>
    <rPh sb="6" eb="8">
      <t>ブツリュウ</t>
    </rPh>
    <rPh sb="12" eb="13">
      <t>フク</t>
    </rPh>
    <phoneticPr fontId="3"/>
  </si>
  <si>
    <t>◆流通チャネル（販売先）</t>
    <phoneticPr fontId="3"/>
  </si>
  <si>
    <t>　・ステープル(ホチキス)や製本テープを使用していないか？</t>
    <phoneticPr fontId="3"/>
  </si>
  <si>
    <t>　・付箋やインデックスを使用していないか？</t>
    <phoneticPr fontId="3"/>
  </si>
  <si>
    <t>　　　イ　県税納税証明書（原本）</t>
    <rPh sb="5" eb="6">
      <t>ケン</t>
    </rPh>
    <rPh sb="6" eb="7">
      <t>ゼイ</t>
    </rPh>
    <rPh sb="7" eb="9">
      <t>ノウゼイ</t>
    </rPh>
    <rPh sb="9" eb="12">
      <t>ショウメイショ</t>
    </rPh>
    <rPh sb="13" eb="15">
      <t>ゲンポン</t>
    </rPh>
    <phoneticPr fontId="3"/>
  </si>
  <si>
    <t>　　　ア　国税納税証明書（原本）
　　　　　直近の法人税「その３の３」、個人事業者：「その３の２」</t>
    <rPh sb="13" eb="15">
      <t>ゲンポン</t>
    </rPh>
    <rPh sb="22" eb="24">
      <t>チョッキン</t>
    </rPh>
    <rPh sb="25" eb="28">
      <t>ホウジンゼイ</t>
    </rPh>
    <rPh sb="36" eb="38">
      <t>コジン</t>
    </rPh>
    <rPh sb="38" eb="41">
      <t>ジギョウシャ</t>
    </rPh>
    <phoneticPr fontId="3"/>
  </si>
  <si>
    <t>事業者</t>
    <rPh sb="0" eb="3">
      <t>ジギョウシャ</t>
    </rPh>
    <phoneticPr fontId="48"/>
  </si>
  <si>
    <t>事業者名：</t>
    <rPh sb="0" eb="4">
      <t>ジギョウシャメイ</t>
    </rPh>
    <phoneticPr fontId="3"/>
  </si>
  <si>
    <r>
      <t>●申請書類</t>
    </r>
    <r>
      <rPr>
        <b/>
        <sz val="12"/>
        <color indexed="8"/>
        <rFont val="ＭＳ 明朝"/>
        <family val="1"/>
        <charset val="128"/>
      </rPr>
      <t>〔提出部数：</t>
    </r>
    <r>
      <rPr>
        <b/>
        <u/>
        <sz val="12"/>
        <color indexed="8"/>
        <rFont val="ＭＳ 明朝"/>
        <family val="1"/>
        <charset val="128"/>
      </rPr>
      <t>正本１部（片面印刷）</t>
    </r>
    <r>
      <rPr>
        <b/>
        <sz val="12"/>
        <color indexed="8"/>
        <rFont val="ＭＳ 明朝"/>
        <family val="1"/>
        <charset val="128"/>
      </rPr>
      <t>・副本</t>
    </r>
    <r>
      <rPr>
        <b/>
        <u/>
        <sz val="12"/>
        <color rgb="FF000000"/>
        <rFont val="ＭＳ 明朝"/>
        <family val="3"/>
        <charset val="128"/>
      </rPr>
      <t>８</t>
    </r>
    <r>
      <rPr>
        <b/>
        <u/>
        <sz val="12"/>
        <color indexed="8"/>
        <rFont val="ＭＳ 明朝"/>
        <family val="1"/>
        <charset val="128"/>
      </rPr>
      <t>部（両面印刷）</t>
    </r>
    <r>
      <rPr>
        <b/>
        <sz val="12"/>
        <color indexed="8"/>
        <rFont val="ＭＳ 明朝"/>
        <family val="1"/>
        <charset val="128"/>
      </rPr>
      <t>〕</t>
    </r>
    <rPh sb="16" eb="18">
      <t>カタメン</t>
    </rPh>
    <rPh sb="18" eb="20">
      <t>インサツ</t>
    </rPh>
    <rPh sb="22" eb="24">
      <t>フクホン</t>
    </rPh>
    <rPh sb="27" eb="29">
      <t>リョウメン</t>
    </rPh>
    <rPh sb="29" eb="31">
      <t>インサツ</t>
    </rPh>
    <phoneticPr fontId="48"/>
  </si>
  <si>
    <t>　・正本（1部）は片面印刷、副本（8部）は両面印刷になっているか？</t>
    <rPh sb="2" eb="4">
      <t>セイホン</t>
    </rPh>
    <rPh sb="6" eb="7">
      <t>ブ</t>
    </rPh>
    <rPh sb="9" eb="11">
      <t>カタメン</t>
    </rPh>
    <rPh sb="11" eb="13">
      <t>インサツ</t>
    </rPh>
    <rPh sb="14" eb="16">
      <t>フクホン</t>
    </rPh>
    <rPh sb="18" eb="19">
      <t>ブ</t>
    </rPh>
    <rPh sb="21" eb="25">
      <t>リョウメンインサツ</t>
    </rPh>
    <phoneticPr fontId="48"/>
  </si>
  <si>
    <t>【確認事項】</t>
    <rPh sb="1" eb="3">
      <t>カクニン</t>
    </rPh>
    <rPh sb="3" eb="5">
      <t>ジコウ</t>
    </rPh>
    <phoneticPr fontId="48"/>
  </si>
  <si>
    <t>受付日</t>
  </si>
  <si>
    <r>
      <t>※　提出いただいた</t>
    </r>
    <r>
      <rPr>
        <sz val="12"/>
        <color rgb="FFFF0000"/>
        <rFont val="ＭＳ 明朝"/>
        <family val="1"/>
        <charset val="128"/>
      </rPr>
      <t>申請書類は返却いたしません</t>
    </r>
    <r>
      <rPr>
        <sz val="12"/>
        <rFont val="ＭＳ 明朝"/>
        <family val="1"/>
        <charset val="128"/>
      </rPr>
      <t>ので、ご了承下さい。</t>
    </r>
    <phoneticPr fontId="48"/>
  </si>
  <si>
    <t>補助事業対象経費の計画番号ごとに根拠書類（見積書等）が添付されているか。</t>
    <rPh sb="0" eb="2">
      <t>ホジョ</t>
    </rPh>
    <rPh sb="2" eb="4">
      <t>ジギョウ</t>
    </rPh>
    <rPh sb="4" eb="6">
      <t>タイショウ</t>
    </rPh>
    <rPh sb="6" eb="8">
      <t>ケイヒ</t>
    </rPh>
    <rPh sb="9" eb="11">
      <t>ケイカク</t>
    </rPh>
    <rPh sb="11" eb="13">
      <t>バンゴウ</t>
    </rPh>
    <rPh sb="16" eb="18">
      <t>コンキョ</t>
    </rPh>
    <rPh sb="18" eb="20">
      <t>ショルイ</t>
    </rPh>
    <rPh sb="21" eb="24">
      <t>ミツモリショ</t>
    </rPh>
    <rPh sb="24" eb="25">
      <t>トウ</t>
    </rPh>
    <rPh sb="27" eb="29">
      <t>テンプ</t>
    </rPh>
    <phoneticPr fontId="48"/>
  </si>
  <si>
    <t>②積算内訳書</t>
    <rPh sb="1" eb="3">
      <t>セキサン</t>
    </rPh>
    <rPh sb="3" eb="5">
      <t>ウチワケ</t>
    </rPh>
    <rPh sb="5" eb="6">
      <t>ショ</t>
    </rPh>
    <phoneticPr fontId="3"/>
  </si>
  <si>
    <t>③事業経費積算書（別紙4）</t>
    <rPh sb="1" eb="8">
      <t>ジギョウケイヒセキサンショ</t>
    </rPh>
    <rPh sb="9" eb="11">
      <t>ベッシ</t>
    </rPh>
    <phoneticPr fontId="3"/>
  </si>
  <si>
    <t>④誓約書　(実印不要)</t>
    <phoneticPr fontId="3"/>
  </si>
  <si>
    <t>⑤債権者登録申請書（実印不要)</t>
    <phoneticPr fontId="3"/>
  </si>
  <si>
    <r>
      <t xml:space="preserve">⑥預金口座通帳のコピー(表紙と1ページ目)
</t>
    </r>
    <r>
      <rPr>
        <sz val="9"/>
        <rFont val="ＭＳ Ｐゴシック"/>
        <family val="3"/>
        <charset val="128"/>
      </rPr>
      <t>　　※銀行名､店舗名､口座番号､口座名義(漢字・ﾌﾘｶﾞﾅ)が確認できるもの</t>
    </r>
    <rPh sb="12" eb="14">
      <t>ヒョウシ</t>
    </rPh>
    <phoneticPr fontId="3"/>
  </si>
  <si>
    <t>公社 第１号様式：稼ぐ県産品支援事業申請書(審査用)</t>
    <rPh sb="9" eb="10">
      <t>カセ</t>
    </rPh>
    <rPh sb="11" eb="18">
      <t>ケンサンピンシエンジギョウ</t>
    </rPh>
    <phoneticPr fontId="3"/>
  </si>
  <si>
    <t>会社概要（別紙1）・類似補助金確認表（別添1）</t>
    <rPh sb="0" eb="4">
      <t>カイシャガイヨウ</t>
    </rPh>
    <rPh sb="5" eb="7">
      <t>ベッシ</t>
    </rPh>
    <rPh sb="10" eb="15">
      <t>ルイジホジョキン</t>
    </rPh>
    <rPh sb="15" eb="18">
      <t>カクニンヒョウ</t>
    </rPh>
    <rPh sb="19" eb="21">
      <t>ベッテン</t>
    </rPh>
    <phoneticPr fontId="3"/>
  </si>
  <si>
    <t>事業計画書（別紙2）・計画書（任意）</t>
    <rPh sb="0" eb="5">
      <t>ジギョウケイカクショ</t>
    </rPh>
    <rPh sb="11" eb="14">
      <t>ケイカクショ</t>
    </rPh>
    <rPh sb="15" eb="17">
      <t>ニンイ</t>
    </rPh>
    <phoneticPr fontId="3"/>
  </si>
  <si>
    <t>事業経費積算書（別紙4）</t>
    <rPh sb="0" eb="7">
      <t>ジギョウケイヒセキサンショ</t>
    </rPh>
    <rPh sb="8" eb="10">
      <t>ベッシ</t>
    </rPh>
    <phoneticPr fontId="3"/>
  </si>
  <si>
    <t>補助事業対象経費の根拠書類
　（見積書、相見積書及び選定理由書等）</t>
    <rPh sb="0" eb="2">
      <t>ホジョ</t>
    </rPh>
    <rPh sb="2" eb="4">
      <t>ジギョウ</t>
    </rPh>
    <rPh sb="4" eb="6">
      <t>タイショウ</t>
    </rPh>
    <rPh sb="6" eb="8">
      <t>ケイヒ</t>
    </rPh>
    <rPh sb="9" eb="11">
      <t>コンキョ</t>
    </rPh>
    <rPh sb="11" eb="13">
      <t>ショルイ</t>
    </rPh>
    <rPh sb="16" eb="19">
      <t>ミツモリショ</t>
    </rPh>
    <rPh sb="20" eb="24">
      <t>アイミツモリショ</t>
    </rPh>
    <rPh sb="24" eb="25">
      <t>オヨ</t>
    </rPh>
    <rPh sb="26" eb="31">
      <t>センテイリユウショ</t>
    </rPh>
    <rPh sb="31" eb="32">
      <t>トウ</t>
    </rPh>
    <phoneticPr fontId="3"/>
  </si>
  <si>
    <t>その他補足説明資料
　会社案内、製品等のパンフレット（任意）</t>
    <rPh sb="2" eb="3">
      <t>タ</t>
    </rPh>
    <rPh sb="3" eb="9">
      <t>ホソクセツメイシリョウ</t>
    </rPh>
    <rPh sb="11" eb="13">
      <t>カイシャ</t>
    </rPh>
    <rPh sb="13" eb="15">
      <t>アンナイ</t>
    </rPh>
    <rPh sb="16" eb="19">
      <t>セイヒントウ</t>
    </rPh>
    <rPh sb="27" eb="29">
      <t>ニンイ</t>
    </rPh>
    <phoneticPr fontId="3"/>
  </si>
  <si>
    <t>会社の登記簿謄本（履歴事項全部証明書：原本)</t>
    <rPh sb="0" eb="2">
      <t>カイシャ</t>
    </rPh>
    <rPh sb="3" eb="6">
      <t>トウキボ</t>
    </rPh>
    <rPh sb="6" eb="8">
      <t>トウホン</t>
    </rPh>
    <phoneticPr fontId="3"/>
  </si>
  <si>
    <t>納税証明書(原本)</t>
    <phoneticPr fontId="3"/>
  </si>
  <si>
    <t>加点対象認証状、承認書　（　　　　　　　　　　　　　）</t>
    <rPh sb="0" eb="2">
      <t>カテン</t>
    </rPh>
    <rPh sb="2" eb="4">
      <t>タイショウ</t>
    </rPh>
    <rPh sb="4" eb="6">
      <t>ニンショウ</t>
    </rPh>
    <rPh sb="6" eb="7">
      <t>ジョウ</t>
    </rPh>
    <rPh sb="8" eb="11">
      <t>ショウニンショ</t>
    </rPh>
    <phoneticPr fontId="3"/>
  </si>
  <si>
    <t>　・10万円以上の経費には相見積書もしくは選定理由書が添付されているか？</t>
    <phoneticPr fontId="3"/>
  </si>
  <si>
    <t>【提出書類】</t>
    <phoneticPr fontId="3"/>
  </si>
  <si>
    <t>　・申請書は全てＡ４サイズか？（A4サイズ以外の場合はコピーする等A4サイズに統一）</t>
    <phoneticPr fontId="48"/>
  </si>
  <si>
    <r>
      <t>事業費の見積の積算方法は統一されているか。</t>
    </r>
    <r>
      <rPr>
        <sz val="11"/>
        <rFont val="Meiryo UI"/>
        <family val="3"/>
        <charset val="128"/>
      </rPr>
      <t xml:space="preserve">
補助事業対象経費は全て税抜価格で積算されているか。</t>
    </r>
    <rPh sb="0" eb="3">
      <t>ジギョウヒ</t>
    </rPh>
    <rPh sb="4" eb="6">
      <t>ミツモリ</t>
    </rPh>
    <rPh sb="7" eb="9">
      <t>セキサン</t>
    </rPh>
    <rPh sb="9" eb="11">
      <t>ホウホウ</t>
    </rPh>
    <rPh sb="12" eb="14">
      <t>トウイツ</t>
    </rPh>
    <rPh sb="38" eb="39">
      <t>スベ</t>
    </rPh>
    <rPh sb="40" eb="42">
      <t>ゼイヌ</t>
    </rPh>
    <rPh sb="42" eb="44">
      <t>カカク</t>
    </rPh>
    <rPh sb="45" eb="47">
      <t>セキサン</t>
    </rPh>
    <phoneticPr fontId="3"/>
  </si>
  <si>
    <t>事務局記入欄（※記入しないでください。）</t>
    <rPh sb="0" eb="3">
      <t>ジムキョク</t>
    </rPh>
    <rPh sb="3" eb="6">
      <t>キニュウラン</t>
    </rPh>
    <rPh sb="8" eb="10">
      <t>キニュウ</t>
    </rPh>
    <phoneticPr fontId="3"/>
  </si>
  <si>
    <r>
      <t>　・事業経費積算書（別紙４）　
　・補助対象経費積算根拠資料
　（見積書、10万円以上の場合は</t>
    </r>
    <r>
      <rPr>
        <b/>
        <sz val="12"/>
        <color theme="1"/>
        <rFont val="ＭＳ 明朝"/>
        <family val="1"/>
        <charset val="128"/>
      </rPr>
      <t>相見積書もしくは選定理由書</t>
    </r>
    <r>
      <rPr>
        <sz val="12"/>
        <color theme="1"/>
        <rFont val="ＭＳ 明朝"/>
        <family val="1"/>
        <charset val="128"/>
      </rPr>
      <t>を添付）</t>
    </r>
    <rPh sb="39" eb="41">
      <t>マンエン</t>
    </rPh>
    <rPh sb="41" eb="43">
      <t>イジョウ</t>
    </rPh>
    <rPh sb="44" eb="46">
      <t>バアイ</t>
    </rPh>
    <rPh sb="47" eb="50">
      <t>アイミツモリ</t>
    </rPh>
    <rPh sb="50" eb="51">
      <t>ショ</t>
    </rPh>
    <rPh sb="55" eb="60">
      <t>センテイリユウショ</t>
    </rPh>
    <rPh sb="61" eb="63">
      <t>テンプ</t>
    </rPh>
    <phoneticPr fontId="48"/>
  </si>
  <si>
    <t>その他知事が必要と認める経費</t>
    <rPh sb="2" eb="3">
      <t>タ</t>
    </rPh>
    <rPh sb="3" eb="5">
      <t>チジ</t>
    </rPh>
    <rPh sb="6" eb="8">
      <t>ヒツヨウ</t>
    </rPh>
    <rPh sb="9" eb="10">
      <t>ミト</t>
    </rPh>
    <rPh sb="12" eb="14">
      <t>ケイヒ</t>
    </rPh>
    <phoneticPr fontId="3"/>
  </si>
  <si>
    <t>様式第7号（第13条関係）</t>
    <rPh sb="0" eb="2">
      <t>ヨウシキ</t>
    </rPh>
    <rPh sb="2" eb="3">
      <t>ダイ</t>
    </rPh>
    <rPh sb="4" eb="5">
      <t>ゴウ</t>
    </rPh>
    <rPh sb="6" eb="7">
      <t>ダイ</t>
    </rPh>
    <rPh sb="9" eb="10">
      <t>ジョウ</t>
    </rPh>
    <rPh sb="10" eb="12">
      <t>カンケイ</t>
    </rPh>
    <phoneticPr fontId="3"/>
  </si>
  <si>
    <t>したので、稼ぐ県産品支援事業補助金交付要綱（以下「要綱」という。）第13条の規定により、</t>
    <rPh sb="5" eb="6">
      <t>カセ</t>
    </rPh>
    <rPh sb="7" eb="14">
      <t>ケンサンピンシエンジギョウ</t>
    </rPh>
    <rPh sb="14" eb="17">
      <t>ホジョキン</t>
    </rPh>
    <rPh sb="17" eb="19">
      <t>コウフ</t>
    </rPh>
    <rPh sb="19" eb="21">
      <t>ヨウコウ</t>
    </rPh>
    <rPh sb="22" eb="24">
      <t>イカ</t>
    </rPh>
    <rPh sb="25" eb="27">
      <t>ヨウコウ</t>
    </rPh>
    <rPh sb="33" eb="34">
      <t>ダイ</t>
    </rPh>
    <phoneticPr fontId="3"/>
  </si>
  <si>
    <t>通帳の写し添付欄</t>
    <rPh sb="0" eb="2">
      <t>ツウチョウ</t>
    </rPh>
    <rPh sb="3" eb="4">
      <t>ウツ</t>
    </rPh>
    <rPh sb="5" eb="7">
      <t>テンプ</t>
    </rPh>
    <rPh sb="7" eb="8">
      <t>ラン</t>
    </rPh>
    <phoneticPr fontId="50"/>
  </si>
  <si>
    <t>様式第9号（第13条関係）</t>
    <rPh sb="0" eb="2">
      <t>ヨウシキ</t>
    </rPh>
    <rPh sb="2" eb="3">
      <t>ダイ</t>
    </rPh>
    <rPh sb="4" eb="5">
      <t>ゴウ</t>
    </rPh>
    <rPh sb="6" eb="7">
      <t>ダイ</t>
    </rPh>
    <rPh sb="9" eb="10">
      <t>ジョウ</t>
    </rPh>
    <rPh sb="10" eb="12">
      <t>カンケイ</t>
    </rPh>
    <phoneticPr fontId="3"/>
  </si>
  <si>
    <t>補助予定額</t>
    <phoneticPr fontId="3"/>
  </si>
  <si>
    <r>
      <t xml:space="preserve">補助対象経費
</t>
    </r>
    <r>
      <rPr>
        <sz val="8"/>
        <rFont val="ＭＳ Ｐ明朝"/>
        <family val="1"/>
        <charset val="128"/>
      </rPr>
      <t>（税抜額）</t>
    </r>
    <rPh sb="0" eb="2">
      <t>ホジョ</t>
    </rPh>
    <rPh sb="2" eb="4">
      <t>タイショウ</t>
    </rPh>
    <rPh sb="4" eb="6">
      <t>ケイヒ</t>
    </rPh>
    <phoneticPr fontId="3"/>
  </si>
  <si>
    <t>額の確定額</t>
    <phoneticPr fontId="3"/>
  </si>
  <si>
    <t>補助事業の種類</t>
    <phoneticPr fontId="3"/>
  </si>
  <si>
    <t>２　補助事業者負担分</t>
    <phoneticPr fontId="3"/>
  </si>
  <si>
    <t>３　その他（　　　　　　　　　　　　　　　　　　）</t>
    <rPh sb="4" eb="5">
      <t>タ</t>
    </rPh>
    <phoneticPr fontId="3"/>
  </si>
  <si>
    <t>合  計</t>
    <rPh sb="0" eb="1">
      <t>ゴウ</t>
    </rPh>
    <rPh sb="3" eb="4">
      <t>ケイ</t>
    </rPh>
    <phoneticPr fontId="3"/>
  </si>
  <si>
    <t>※補助対象経費の税抜合計額</t>
    <phoneticPr fontId="3"/>
  </si>
  <si>
    <t>2　支出の部</t>
    <phoneticPr fontId="3"/>
  </si>
  <si>
    <t>補助対象経費
（税抜額）</t>
    <rPh sb="0" eb="2">
      <t>ホジョ</t>
    </rPh>
    <rPh sb="2" eb="4">
      <t>タイショウ</t>
    </rPh>
    <rPh sb="4" eb="6">
      <t>ケイヒ</t>
    </rPh>
    <rPh sb="8" eb="10">
      <t>ゼイヌキ</t>
    </rPh>
    <rPh sb="10" eb="11">
      <t>ガク</t>
    </rPh>
    <phoneticPr fontId="3"/>
  </si>
  <si>
    <t>ア　分析試験費</t>
    <rPh sb="2" eb="4">
      <t>ブンセキ</t>
    </rPh>
    <rPh sb="4" eb="6">
      <t>シケン</t>
    </rPh>
    <rPh sb="6" eb="7">
      <t>ヒ</t>
    </rPh>
    <phoneticPr fontId="3"/>
  </si>
  <si>
    <t>イ　技術指導受入費</t>
    <rPh sb="2" eb="4">
      <t>ギジュツ</t>
    </rPh>
    <rPh sb="4" eb="6">
      <t>シドウ</t>
    </rPh>
    <rPh sb="6" eb="8">
      <t>ウケイレ</t>
    </rPh>
    <rPh sb="8" eb="9">
      <t>ヒ</t>
    </rPh>
    <phoneticPr fontId="3"/>
  </si>
  <si>
    <t>ウ　試作品制作費</t>
    <rPh sb="2" eb="5">
      <t>シサクヒン</t>
    </rPh>
    <rPh sb="5" eb="8">
      <t>セイサクヒ</t>
    </rPh>
    <phoneticPr fontId="3"/>
  </si>
  <si>
    <t>エ　市場・消費者調査費</t>
    <rPh sb="2" eb="4">
      <t>シジョウ</t>
    </rPh>
    <rPh sb="5" eb="8">
      <t>ショウヒシャ</t>
    </rPh>
    <rPh sb="8" eb="10">
      <t>チョウサ</t>
    </rPh>
    <rPh sb="10" eb="11">
      <t>ヒ</t>
    </rPh>
    <phoneticPr fontId="3"/>
  </si>
  <si>
    <t>オ　テスト販売及び販売促進に係る費用</t>
    <rPh sb="5" eb="7">
      <t>ハンバイ</t>
    </rPh>
    <rPh sb="7" eb="8">
      <t>オヨ</t>
    </rPh>
    <rPh sb="9" eb="11">
      <t>ハンバイ</t>
    </rPh>
    <rPh sb="11" eb="13">
      <t>ソクシン</t>
    </rPh>
    <rPh sb="14" eb="15">
      <t>カカ</t>
    </rPh>
    <rPh sb="16" eb="18">
      <t>ヒヨウ</t>
    </rPh>
    <phoneticPr fontId="3"/>
  </si>
  <si>
    <t>カ　その他知事が必要と認める経費</t>
    <rPh sb="4" eb="5">
      <t>タ</t>
    </rPh>
    <rPh sb="5" eb="7">
      <t>チジ</t>
    </rPh>
    <rPh sb="8" eb="10">
      <t>ヒツヨウ</t>
    </rPh>
    <rPh sb="11" eb="12">
      <t>ミト</t>
    </rPh>
    <rPh sb="14" eb="16">
      <t>ケイヒ</t>
    </rPh>
    <phoneticPr fontId="3"/>
  </si>
  <si>
    <t>補助対象経費
補助率：１／２</t>
    <rPh sb="0" eb="2">
      <t>ホジョ</t>
    </rPh>
    <rPh sb="2" eb="4">
      <t>タイショウ</t>
    </rPh>
    <rPh sb="4" eb="6">
      <t>ケイヒ</t>
    </rPh>
    <rPh sb="7" eb="10">
      <t>ホジョリツ</t>
    </rPh>
    <phoneticPr fontId="3"/>
  </si>
  <si>
    <t xml:space="preserve">  （会社案内、製品等のパンフレット）</t>
    <rPh sb="3" eb="5">
      <t>カイシャ</t>
    </rPh>
    <rPh sb="5" eb="7">
      <t>アンナイ</t>
    </rPh>
    <rPh sb="8" eb="10">
      <t>セイヒン</t>
    </rPh>
    <rPh sb="10" eb="11">
      <t>トウ</t>
    </rPh>
    <phoneticPr fontId="3"/>
  </si>
  <si>
    <t>補助対象事業者（　　　　　　　 　　　  　　　　）に該当します。</t>
    <phoneticPr fontId="3"/>
  </si>
  <si>
    <t>　・加点対象認証状、承認書（　　　　　　　　　）は添付されているか</t>
    <rPh sb="25" eb="27">
      <t>テンプ</t>
    </rPh>
    <phoneticPr fontId="3"/>
  </si>
  <si>
    <r>
      <t xml:space="preserve">　　　　　　　　　　　実績あり　　/　　実績なし
</t>
    </r>
    <r>
      <rPr>
        <sz val="11"/>
        <color rgb="FFFF0000"/>
        <rFont val="ＭＳ 明朝"/>
        <family val="1"/>
        <charset val="128"/>
      </rPr>
      <t>※実績ありの場合は、「別添１：類似補助金確認表」を記載すること
（今年度の予定も含む</t>
    </r>
    <r>
      <rPr>
        <sz val="11"/>
        <rFont val="ＭＳ 明朝"/>
        <family val="1"/>
        <charset val="128"/>
      </rPr>
      <t>）</t>
    </r>
    <phoneticPr fontId="3"/>
  </si>
  <si>
    <t>　※③、④、⑥に関する別添資料は、該当するそれぞれの様式の後ろに並べて下さい。</t>
    <rPh sb="8" eb="9">
      <t>カン</t>
    </rPh>
    <rPh sb="11" eb="13">
      <t>ベッテン</t>
    </rPh>
    <rPh sb="13" eb="15">
      <t>シリョウ</t>
    </rPh>
    <rPh sb="17" eb="19">
      <t>ガイトウ</t>
    </rPh>
    <rPh sb="26" eb="28">
      <t>ヨウシキ</t>
    </rPh>
    <rPh sb="29" eb="30">
      <t>ウシ</t>
    </rPh>
    <rPh sb="32" eb="33">
      <t>ナラ</t>
    </rPh>
    <rPh sb="35" eb="36">
      <t>クダ</t>
    </rPh>
    <phoneticPr fontId="48"/>
  </si>
  <si>
    <r>
      <t>　・【法人】履歴事項全部証明書　※発行日が令和7年4月1日以降のもの。
　・【個人事業者】開業届</t>
    </r>
    <r>
      <rPr>
        <sz val="11"/>
        <color theme="1"/>
        <rFont val="ＭＳ 明朝"/>
        <family val="1"/>
        <charset val="128"/>
      </rPr>
      <t>の写し</t>
    </r>
    <rPh sb="6" eb="8">
      <t>リレキ</t>
    </rPh>
    <rPh sb="39" eb="41">
      <t>コジン</t>
    </rPh>
    <rPh sb="41" eb="43">
      <t>ジギョウ</t>
    </rPh>
    <rPh sb="43" eb="44">
      <t>シャ</t>
    </rPh>
    <rPh sb="45" eb="48">
      <t>カイギョウトドケ</t>
    </rPh>
    <rPh sb="49" eb="50">
      <t>ウツ</t>
    </rPh>
    <rPh sb="50" eb="51">
      <t>ウツ</t>
    </rPh>
    <phoneticPr fontId="48"/>
  </si>
  <si>
    <r>
      <t>補助金申請額を算出する場合には、補助対象経費ごとの合算額に補助率</t>
    </r>
    <r>
      <rPr>
        <sz val="10"/>
        <color rgb="FFFF0000"/>
        <rFont val="ＭＳ 明朝"/>
        <family val="1"/>
        <charset val="128"/>
      </rPr>
      <t>１／２</t>
    </r>
    <r>
      <rPr>
        <sz val="10"/>
        <rFont val="ＭＳ 明朝"/>
        <family val="1"/>
        <charset val="128"/>
      </rPr>
      <t>を乗じるものとし、当該額に１円未満の端数が生じた場合は切捨てとする（補助対象経費ごとに計算）。</t>
    </r>
    <phoneticPr fontId="3"/>
  </si>
  <si>
    <r>
      <rPr>
        <b/>
        <sz val="12"/>
        <rFont val="ＭＳ 明朝"/>
        <family val="1"/>
        <charset val="128"/>
      </rPr>
      <t xml:space="preserve">補助金交付実績 </t>
    </r>
    <r>
      <rPr>
        <b/>
        <sz val="11"/>
        <rFont val="ＭＳ 明朝"/>
        <family val="1"/>
        <charset val="128"/>
      </rPr>
      <t xml:space="preserve">
</t>
    </r>
    <r>
      <rPr>
        <b/>
        <sz val="11"/>
        <color rgb="FFFF0000"/>
        <rFont val="ＭＳ 明朝"/>
        <family val="1"/>
        <charset val="128"/>
      </rPr>
      <t>※過去３年間（年度）と今年度 で国内（沖縄県内を除く）販路 拡大の為に補助金を受けているか（予定も含む）</t>
    </r>
    <r>
      <rPr>
        <b/>
        <sz val="11"/>
        <rFont val="ＭＳ 明朝"/>
        <family val="1"/>
        <charset val="128"/>
      </rPr>
      <t xml:space="preserve">
</t>
    </r>
    <phoneticPr fontId="3"/>
  </si>
  <si>
    <t>※その他、任意で作成した様式や添付資料がある場合は会社概要に記載の上で添付</t>
    <rPh sb="3" eb="4">
      <t>タ</t>
    </rPh>
    <rPh sb="5" eb="7">
      <t>ニンイ</t>
    </rPh>
    <rPh sb="8" eb="10">
      <t>サクセイ</t>
    </rPh>
    <rPh sb="12" eb="14">
      <t>ヨウシキ</t>
    </rPh>
    <rPh sb="15" eb="19">
      <t>テンプシリョウ</t>
    </rPh>
    <rPh sb="22" eb="24">
      <t>バアイ</t>
    </rPh>
    <rPh sb="25" eb="29">
      <t>カイシャガイヨウ</t>
    </rPh>
    <rPh sb="30" eb="32">
      <t>キサイ</t>
    </rPh>
    <rPh sb="33" eb="34">
      <t>ウエ</t>
    </rPh>
    <rPh sb="35" eb="37">
      <t>テンプ</t>
    </rPh>
    <phoneticPr fontId="3"/>
  </si>
  <si>
    <t>※記載内容に応じて、欄の追加及び拡張を適宜行うこと</t>
    <rPh sb="1" eb="5">
      <t>キサイナイヨウ</t>
    </rPh>
    <rPh sb="6" eb="7">
      <t>オウ</t>
    </rPh>
    <rPh sb="10" eb="11">
      <t>ラン</t>
    </rPh>
    <rPh sb="12" eb="14">
      <t>ツイカ</t>
    </rPh>
    <rPh sb="14" eb="15">
      <t>オヨ</t>
    </rPh>
    <rPh sb="16" eb="18">
      <t>カクチョウ</t>
    </rPh>
    <rPh sb="19" eb="21">
      <t>テキギ</t>
    </rPh>
    <rPh sb="21" eb="22">
      <t>オコナ</t>
    </rPh>
    <phoneticPr fontId="3"/>
  </si>
  <si>
    <t>（基本的な機能、訴求ポイント）</t>
    <rPh sb="1" eb="4">
      <t>キホンテキ</t>
    </rPh>
    <rPh sb="5" eb="7">
      <t>キノウ</t>
    </rPh>
    <rPh sb="8" eb="10">
      <t>ソキュウ</t>
    </rPh>
    <phoneticPr fontId="3"/>
  </si>
  <si>
    <t xml:space="preserve">【解決に向けた方向性】※商品開発及び商品改善支援を行う経緯を含めて記入
</t>
    <rPh sb="1" eb="3">
      <t>カイケツ</t>
    </rPh>
    <rPh sb="4" eb="5">
      <t>ム</t>
    </rPh>
    <rPh sb="7" eb="10">
      <t>ホウコウセイ</t>
    </rPh>
    <rPh sb="12" eb="14">
      <t>ショウヒン</t>
    </rPh>
    <rPh sb="14" eb="16">
      <t>カイハツ</t>
    </rPh>
    <rPh sb="16" eb="17">
      <t>オヨ</t>
    </rPh>
    <rPh sb="18" eb="24">
      <t>ショウヒンカイゼンシエン</t>
    </rPh>
    <rPh sb="25" eb="26">
      <t>オコナ</t>
    </rPh>
    <rPh sb="27" eb="29">
      <t>ケイイ</t>
    </rPh>
    <rPh sb="30" eb="31">
      <t>フク</t>
    </rPh>
    <rPh sb="33" eb="35">
      <t>キニュウ</t>
    </rPh>
    <phoneticPr fontId="3"/>
  </si>
  <si>
    <t>【ターゲット】</t>
    <phoneticPr fontId="3"/>
  </si>
  <si>
    <t>【コンセプト】</t>
    <phoneticPr fontId="3"/>
  </si>
  <si>
    <t>日 程 表（スケジュール）</t>
    <rPh sb="0" eb="1">
      <t>ヒ</t>
    </rPh>
    <rPh sb="2" eb="3">
      <t>ホド</t>
    </rPh>
    <rPh sb="4" eb="5">
      <t>ヒョウ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</si>
</sst>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円&quot;"/>
  </numFmts>
  <fonts count="128">
    <font>
      <sz val="11"/>
      <color theme="1"/>
      <name val="ＭＳ Ｐゴシック"/>
      <family val="2"/>
      <charset val="128"/>
      <scheme val="minor"/>
    </font>
    <font>
      <sz val="11"/>
      <color theme="1"/>
      <name val="ＭＳ Ｐゴシック"/>
      <family val="2"/>
      <charset val="128"/>
      <scheme val="minor"/>
    </font>
    <font>
      <sz val="11"/>
      <color theme="1"/>
      <name val="ＭＳ ゴシック"/>
      <family val="3"/>
      <charset val="128"/>
    </font>
    <font>
      <sz val="6"/>
      <name val="ＭＳ Ｐゴシック"/>
      <family val="2"/>
      <charset val="128"/>
      <scheme val="minor"/>
    </font>
    <font>
      <sz val="11"/>
      <color theme="1"/>
      <name val="ＭＳ 明朝"/>
      <family val="1"/>
      <charset val="128"/>
    </font>
    <font>
      <sz val="11"/>
      <color rgb="FFFF0000"/>
      <name val="ＭＳ 明朝"/>
      <family val="1"/>
      <charset val="128"/>
    </font>
    <font>
      <sz val="11"/>
      <name val="ＭＳ 明朝"/>
      <family val="1"/>
      <charset val="128"/>
    </font>
    <font>
      <sz val="11"/>
      <color theme="1"/>
      <name val="ＭＳ Ｐ明朝"/>
      <family val="1"/>
      <charset val="128"/>
    </font>
    <font>
      <sz val="12"/>
      <color theme="1"/>
      <name val="ＭＳ Ｐゴシック"/>
      <family val="3"/>
      <charset val="128"/>
      <scheme val="minor"/>
    </font>
    <font>
      <sz val="14"/>
      <color theme="1"/>
      <name val="ＭＳ Ｐゴシック"/>
      <family val="2"/>
      <charset val="128"/>
      <scheme val="minor"/>
    </font>
    <font>
      <sz val="8"/>
      <color theme="1"/>
      <name val="ＭＳ 明朝"/>
      <family val="1"/>
      <charset val="128"/>
    </font>
    <font>
      <sz val="10"/>
      <name val="ＭＳ 明朝"/>
      <family val="1"/>
      <charset val="128"/>
    </font>
    <font>
      <sz val="10"/>
      <color theme="1"/>
      <name val="ＭＳ 明朝"/>
      <family val="1"/>
      <charset val="128"/>
    </font>
    <font>
      <sz val="12"/>
      <color theme="1"/>
      <name val="ＭＳ ゴシック"/>
      <family val="3"/>
      <charset val="128"/>
    </font>
    <font>
      <sz val="11"/>
      <color rgb="FFFF0000"/>
      <name val="ＭＳ Ｐ明朝"/>
      <family val="1"/>
      <charset val="128"/>
    </font>
    <font>
      <sz val="9"/>
      <color theme="1"/>
      <name val="ＭＳ 明朝"/>
      <family val="1"/>
      <charset val="128"/>
    </font>
    <font>
      <sz val="9"/>
      <color rgb="FFFF0000"/>
      <name val="ＭＳ 明朝"/>
      <family val="1"/>
      <charset val="128"/>
    </font>
    <font>
      <sz val="11"/>
      <name val="ＭＳ Ｐ明朝"/>
      <family val="1"/>
      <charset val="128"/>
    </font>
    <font>
      <u/>
      <sz val="11"/>
      <color theme="10"/>
      <name val="ＭＳ Ｐゴシック"/>
      <family val="2"/>
      <charset val="128"/>
      <scheme val="minor"/>
    </font>
    <font>
      <sz val="9"/>
      <color theme="1"/>
      <name val="ＭＳ Ｐゴシック"/>
      <family val="2"/>
      <charset val="128"/>
      <scheme val="minor"/>
    </font>
    <font>
      <sz val="11"/>
      <color theme="1"/>
      <name val="ＭＳ Ｐゴシック"/>
      <family val="3"/>
      <charset val="128"/>
      <scheme val="minor"/>
    </font>
    <font>
      <sz val="11"/>
      <color rgb="FFFF0000"/>
      <name val="ＭＳ Ｐゴシック"/>
      <family val="2"/>
      <charset val="128"/>
      <scheme val="minor"/>
    </font>
    <font>
      <sz val="9"/>
      <color indexed="10"/>
      <name val="MS P ゴシック"/>
      <family val="3"/>
      <charset val="128"/>
    </font>
    <font>
      <b/>
      <sz val="9"/>
      <color indexed="10"/>
      <name val="MS P ゴシック"/>
      <family val="3"/>
      <charset val="128"/>
    </font>
    <font>
      <sz val="9"/>
      <name val="ＭＳ 明朝"/>
      <family val="1"/>
      <charset val="128"/>
    </font>
    <font>
      <b/>
      <sz val="10"/>
      <color theme="1"/>
      <name val="ＭＳ 明朝"/>
      <family val="1"/>
      <charset val="128"/>
    </font>
    <font>
      <sz val="12"/>
      <name val="ＭＳ Ｐゴシック"/>
      <family val="3"/>
      <charset val="128"/>
      <scheme val="minor"/>
    </font>
    <font>
      <sz val="11"/>
      <name val="ＭＳ ゴシック"/>
      <family val="3"/>
      <charset val="128"/>
    </font>
    <font>
      <sz val="11"/>
      <name val="ＭＳ Ｐゴシック"/>
      <family val="2"/>
      <charset val="128"/>
      <scheme val="minor"/>
    </font>
    <font>
      <sz val="12"/>
      <name val="ＭＳ ゴシック"/>
      <family val="3"/>
      <charset val="128"/>
    </font>
    <font>
      <sz val="9"/>
      <name val="ＭＳ Ｐ明朝"/>
      <family val="1"/>
      <charset val="128"/>
    </font>
    <font>
      <sz val="14"/>
      <name val="ＭＳ Ｐゴシック"/>
      <family val="2"/>
      <charset val="128"/>
      <scheme val="minor"/>
    </font>
    <font>
      <sz val="8"/>
      <name val="ＭＳ 明朝"/>
      <family val="1"/>
      <charset val="128"/>
    </font>
    <font>
      <sz val="8"/>
      <name val="ＭＳ Ｐ明朝"/>
      <family val="1"/>
      <charset val="128"/>
    </font>
    <font>
      <b/>
      <sz val="10"/>
      <name val="ＭＳ 明朝"/>
      <family val="1"/>
      <charset val="128"/>
    </font>
    <font>
      <sz val="10"/>
      <name val="ＭＳ Ｐゴシック"/>
      <family val="3"/>
      <charset val="128"/>
      <scheme val="minor"/>
    </font>
    <font>
      <sz val="14"/>
      <color theme="1"/>
      <name val="ＭＳ Ｐゴシック"/>
      <family val="3"/>
      <charset val="128"/>
      <scheme val="minor"/>
    </font>
    <font>
      <b/>
      <sz val="12"/>
      <color theme="1"/>
      <name val="ＭＳ Ｐゴシック"/>
      <family val="3"/>
      <charset val="128"/>
      <scheme val="minor"/>
    </font>
    <font>
      <b/>
      <sz val="11"/>
      <color theme="1"/>
      <name val="ＭＳ Ｐゴシック"/>
      <family val="3"/>
      <charset val="128"/>
      <scheme val="minor"/>
    </font>
    <font>
      <b/>
      <sz val="12"/>
      <name val="ＭＳ Ｐ明朝"/>
      <family val="1"/>
      <charset val="128"/>
    </font>
    <font>
      <sz val="10"/>
      <color theme="1"/>
      <name val="ＭＳ Ｐゴシック"/>
      <family val="3"/>
      <charset val="128"/>
      <scheme val="minor"/>
    </font>
    <font>
      <sz val="9"/>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8"/>
      <color theme="1"/>
      <name val="ＭＳ Ｐゴシック"/>
      <family val="3"/>
      <charset val="128"/>
      <scheme val="minor"/>
    </font>
    <font>
      <sz val="10"/>
      <color theme="1"/>
      <name val="ＭＳ Ｐゴシック"/>
      <family val="2"/>
      <charset val="128"/>
      <scheme val="minor"/>
    </font>
    <font>
      <sz val="14"/>
      <color rgb="FF000000"/>
      <name val="ＭＳ Ｐゴシック"/>
      <family val="3"/>
      <charset val="128"/>
      <scheme val="minor"/>
    </font>
    <font>
      <sz val="11"/>
      <color rgb="FF000000"/>
      <name val="ＭＳ Ｐゴシック"/>
      <family val="3"/>
      <charset val="128"/>
      <scheme val="minor"/>
    </font>
    <font>
      <sz val="6"/>
      <name val="ＭＳ Ｐゴシック"/>
      <family val="3"/>
      <charset val="128"/>
    </font>
    <font>
      <b/>
      <sz val="20"/>
      <color theme="1"/>
      <name val="ＭＳ Ｐゴシック"/>
      <family val="3"/>
      <charset val="128"/>
      <scheme val="minor"/>
    </font>
    <font>
      <sz val="6"/>
      <name val="ＭＳ Ｐゴシック"/>
      <family val="3"/>
      <charset val="128"/>
      <scheme val="minor"/>
    </font>
    <font>
      <sz val="10.5"/>
      <color theme="1"/>
      <name val="ＭＳ ゴシック"/>
      <family val="3"/>
      <charset val="128"/>
    </font>
    <font>
      <sz val="9"/>
      <color rgb="FF000000"/>
      <name val="Meiryo UI"/>
      <family val="3"/>
      <charset val="128"/>
    </font>
    <font>
      <b/>
      <sz val="22"/>
      <color theme="1"/>
      <name val="ＭＳ Ｐゴシック"/>
      <family val="3"/>
      <charset val="128"/>
    </font>
    <font>
      <b/>
      <sz val="18"/>
      <color theme="1"/>
      <name val="ＭＳ 明朝"/>
      <family val="1"/>
      <charset val="128"/>
    </font>
    <font>
      <b/>
      <sz val="12"/>
      <color theme="1"/>
      <name val="ＭＳ 明朝"/>
      <family val="1"/>
      <charset val="128"/>
    </font>
    <font>
      <sz val="14"/>
      <color theme="1"/>
      <name val="ＭＳ 明朝"/>
      <family val="1"/>
      <charset val="128"/>
    </font>
    <font>
      <b/>
      <sz val="14"/>
      <color theme="1"/>
      <name val="ＭＳ Ｐゴシック"/>
      <family val="3"/>
      <charset val="128"/>
      <scheme val="minor"/>
    </font>
    <font>
      <sz val="14"/>
      <color indexed="10"/>
      <name val="ＭＳ 明朝"/>
      <family val="1"/>
      <charset val="128"/>
    </font>
    <font>
      <sz val="14"/>
      <name val="ＭＳ 明朝"/>
      <family val="1"/>
      <charset val="128"/>
    </font>
    <font>
      <sz val="14"/>
      <color indexed="8"/>
      <name val="ＭＳ 明朝"/>
      <family val="1"/>
      <charset val="128"/>
    </font>
    <font>
      <b/>
      <sz val="10"/>
      <color theme="1"/>
      <name val="ＭＳ Ｐゴシック"/>
      <family val="3"/>
      <charset val="128"/>
      <scheme val="minor"/>
    </font>
    <font>
      <b/>
      <sz val="12"/>
      <color theme="1"/>
      <name val="ＭＳ Ｐゴシック"/>
      <family val="3"/>
      <charset val="128"/>
    </font>
    <font>
      <sz val="12"/>
      <color indexed="10"/>
      <name val="ＭＳ Ｐゴシック"/>
      <family val="3"/>
      <charset val="128"/>
    </font>
    <font>
      <b/>
      <sz val="12"/>
      <color indexed="8"/>
      <name val="ＭＳ 明朝"/>
      <family val="1"/>
      <charset val="128"/>
    </font>
    <font>
      <b/>
      <u/>
      <sz val="12"/>
      <color indexed="8"/>
      <name val="ＭＳ 明朝"/>
      <family val="1"/>
      <charset val="128"/>
    </font>
    <font>
      <b/>
      <u/>
      <sz val="12"/>
      <color indexed="8"/>
      <name val="ＭＳ Ｐゴシック"/>
      <family val="3"/>
      <charset val="128"/>
    </font>
    <font>
      <sz val="12"/>
      <color theme="1"/>
      <name val="ＭＳ 明朝"/>
      <family val="1"/>
      <charset val="128"/>
    </font>
    <font>
      <sz val="12"/>
      <color theme="1"/>
      <name val="ＭＳ Ｐゴシック"/>
      <family val="3"/>
      <charset val="128"/>
    </font>
    <font>
      <b/>
      <sz val="12"/>
      <color indexed="8"/>
      <name val="ＭＳ Ｐゴシック"/>
      <family val="3"/>
      <charset val="128"/>
    </font>
    <font>
      <sz val="12"/>
      <color indexed="8"/>
      <name val="Century"/>
      <family val="1"/>
    </font>
    <font>
      <sz val="12"/>
      <color indexed="8"/>
      <name val="ＭＳ 明朝"/>
      <family val="1"/>
      <charset val="128"/>
    </font>
    <font>
      <b/>
      <sz val="12"/>
      <color rgb="FF000000"/>
      <name val="ＭＳ 明朝"/>
      <family val="1"/>
      <charset val="128"/>
    </font>
    <font>
      <sz val="12"/>
      <color rgb="FFFF0000"/>
      <name val="ＭＳ 明朝"/>
      <family val="1"/>
      <charset val="128"/>
    </font>
    <font>
      <sz val="12"/>
      <name val="ＭＳ 明朝"/>
      <family val="1"/>
      <charset val="128"/>
    </font>
    <font>
      <b/>
      <sz val="11"/>
      <name val="ＭＳ 明朝"/>
      <family val="1"/>
      <charset val="128"/>
    </font>
    <font>
      <sz val="11"/>
      <color rgb="FF000000"/>
      <name val="ＭＳ 明朝"/>
      <family val="1"/>
      <charset val="128"/>
    </font>
    <font>
      <b/>
      <sz val="11"/>
      <color rgb="FF000000"/>
      <name val="ＭＳ 明朝"/>
      <family val="1"/>
      <charset val="128"/>
    </font>
    <font>
      <b/>
      <sz val="11"/>
      <color theme="1"/>
      <name val="ＭＳ 明朝"/>
      <family val="1"/>
      <charset val="128"/>
    </font>
    <font>
      <sz val="9"/>
      <color indexed="81"/>
      <name val="MS P ゴシック"/>
      <family val="3"/>
      <charset val="128"/>
    </font>
    <font>
      <b/>
      <sz val="12"/>
      <color rgb="FFFF0000"/>
      <name val="ＭＳ 明朝"/>
      <family val="1"/>
      <charset val="128"/>
    </font>
    <font>
      <sz val="11"/>
      <color theme="1"/>
      <name val="ＭＳ Ｐゴシック"/>
      <family val="2"/>
      <scheme val="minor"/>
    </font>
    <font>
      <sz val="10"/>
      <color theme="1"/>
      <name val="Meiryo UI"/>
      <family val="2"/>
      <charset val="128"/>
    </font>
    <font>
      <sz val="10"/>
      <name val="ＭＳ Ｐ明朝"/>
      <family val="1"/>
      <charset val="128"/>
    </font>
    <font>
      <sz val="14"/>
      <color theme="1"/>
      <name val="ＭＳ Ｐ明朝"/>
      <family val="1"/>
      <charset val="128"/>
    </font>
    <font>
      <sz val="20"/>
      <color theme="1"/>
      <name val="ＭＳ Ｐ明朝"/>
      <family val="1"/>
      <charset val="128"/>
    </font>
    <font>
      <u/>
      <sz val="11"/>
      <color theme="10"/>
      <name val="ＭＳ Ｐゴシック"/>
      <family val="2"/>
      <scheme val="minor"/>
    </font>
    <font>
      <sz val="16"/>
      <name val="ＭＳ Ｐ明朝"/>
      <family val="1"/>
      <charset val="128"/>
    </font>
    <font>
      <b/>
      <sz val="16"/>
      <name val="ＭＳ Ｐ明朝"/>
      <family val="1"/>
      <charset val="128"/>
    </font>
    <font>
      <b/>
      <sz val="14"/>
      <name val="ＭＳ Ｐ明朝"/>
      <family val="1"/>
      <charset val="128"/>
    </font>
    <font>
      <sz val="12"/>
      <name val="ＭＳ Ｐ明朝"/>
      <family val="1"/>
      <charset val="128"/>
    </font>
    <font>
      <sz val="12"/>
      <name val="ＭＳ Ｐゴシック"/>
      <family val="3"/>
      <charset val="128"/>
    </font>
    <font>
      <sz val="11"/>
      <color indexed="10"/>
      <name val="MS P ゴシック"/>
      <family val="3"/>
      <charset val="128"/>
    </font>
    <font>
      <sz val="10"/>
      <color indexed="10"/>
      <name val="MS P ゴシック"/>
      <family val="3"/>
      <charset val="128"/>
    </font>
    <font>
      <b/>
      <sz val="16"/>
      <name val="HG丸ｺﾞｼｯｸM-PRO"/>
      <family val="3"/>
      <charset val="128"/>
    </font>
    <font>
      <sz val="9"/>
      <name val="ＭＳ ゴシック"/>
      <family val="3"/>
      <charset val="128"/>
    </font>
    <font>
      <sz val="9"/>
      <name val="HG丸ｺﾞｼｯｸM-PRO"/>
      <family val="3"/>
      <charset val="128"/>
    </font>
    <font>
      <sz val="11"/>
      <name val="HG丸ｺﾞｼｯｸM-PRO"/>
      <family val="3"/>
      <charset val="128"/>
    </font>
    <font>
      <sz val="14"/>
      <name val="ＭＳ Ｐ明朝"/>
      <family val="1"/>
      <charset val="128"/>
    </font>
    <font>
      <sz val="12"/>
      <name val="HG丸ｺﾞｼｯｸM-PRO"/>
      <family val="3"/>
      <charset val="128"/>
    </font>
    <font>
      <sz val="14"/>
      <name val="ＭＳ ゴシック"/>
      <family val="3"/>
      <charset val="128"/>
    </font>
    <font>
      <u/>
      <sz val="14"/>
      <name val="ＭＳ ゴシック"/>
      <family val="3"/>
      <charset val="128"/>
    </font>
    <font>
      <b/>
      <u/>
      <sz val="14"/>
      <name val="ＭＳ ゴシック"/>
      <family val="3"/>
      <charset val="128"/>
    </font>
    <font>
      <b/>
      <i/>
      <sz val="9"/>
      <name val="ＭＳ ゴシック"/>
      <family val="3"/>
      <charset val="128"/>
    </font>
    <font>
      <u/>
      <sz val="12"/>
      <name val="ＭＳ ゴシック"/>
      <family val="3"/>
      <charset val="128"/>
    </font>
    <font>
      <b/>
      <u/>
      <sz val="12"/>
      <name val="ＭＳ ゴシック"/>
      <family val="3"/>
      <charset val="128"/>
    </font>
    <font>
      <sz val="16"/>
      <name val="HGS創英角ｺﾞｼｯｸUB"/>
      <family val="3"/>
      <charset val="128"/>
    </font>
    <font>
      <b/>
      <u/>
      <sz val="11"/>
      <name val="ＭＳ Ｐゴシック"/>
      <family val="3"/>
      <charset val="128"/>
    </font>
    <font>
      <u/>
      <sz val="11"/>
      <name val="ＭＳ Ｐゴシック"/>
      <family val="3"/>
      <charset val="128"/>
    </font>
    <font>
      <b/>
      <sz val="11"/>
      <name val="ＭＳ Ｐゴシック"/>
      <family val="3"/>
      <charset val="128"/>
    </font>
    <font>
      <sz val="8"/>
      <color theme="1"/>
      <name val="ＭＳ Ｐゴシック"/>
      <family val="2"/>
      <charset val="128"/>
      <scheme val="minor"/>
    </font>
    <font>
      <sz val="16"/>
      <name val="ＭＳ 明朝"/>
      <family val="1"/>
      <charset val="128"/>
    </font>
    <font>
      <sz val="10.5"/>
      <color theme="1"/>
      <name val="ＭＳ 明朝"/>
      <family val="1"/>
      <charset val="128"/>
    </font>
    <font>
      <u/>
      <sz val="11"/>
      <name val="ＭＳ 明朝"/>
      <family val="1"/>
      <charset val="128"/>
    </font>
    <font>
      <b/>
      <sz val="12"/>
      <name val="ＭＳ 明朝"/>
      <family val="1"/>
      <charset val="128"/>
    </font>
    <font>
      <b/>
      <sz val="16"/>
      <color rgb="FFFF0000"/>
      <name val="ＭＳ 明朝"/>
      <family val="1"/>
      <charset val="128"/>
    </font>
    <font>
      <sz val="11"/>
      <color indexed="81"/>
      <name val="MS P ゴシック"/>
      <family val="3"/>
      <charset val="128"/>
    </font>
    <font>
      <b/>
      <sz val="16"/>
      <name val="ＭＳ Ｐゴシック"/>
      <family val="3"/>
      <charset val="128"/>
    </font>
    <font>
      <b/>
      <sz val="14"/>
      <name val="ＭＳ Ｐゴシック"/>
      <family val="3"/>
      <charset val="128"/>
    </font>
    <font>
      <sz val="9"/>
      <name val="ＭＳ Ｐゴシック"/>
      <family val="3"/>
      <charset val="128"/>
    </font>
    <font>
      <sz val="10"/>
      <name val="ＭＳ Ｐゴシック"/>
      <family val="3"/>
      <charset val="128"/>
    </font>
    <font>
      <sz val="8"/>
      <name val="ＭＳ Ｐゴシック"/>
      <family val="3"/>
      <charset val="128"/>
    </font>
    <font>
      <sz val="16"/>
      <name val="ＭＳ Ｐゴシック"/>
      <family val="3"/>
      <charset val="128"/>
    </font>
    <font>
      <b/>
      <sz val="12"/>
      <name val="ＭＳ Ｐゴシック"/>
      <family val="3"/>
      <charset val="128"/>
    </font>
    <font>
      <sz val="11"/>
      <name val="Meiryo UI"/>
      <family val="3"/>
      <charset val="128"/>
    </font>
    <font>
      <b/>
      <u/>
      <sz val="12"/>
      <color rgb="FF000000"/>
      <name val="ＭＳ 明朝"/>
      <family val="3"/>
      <charset val="128"/>
    </font>
    <font>
      <sz val="10"/>
      <color rgb="FFFF0000"/>
      <name val="ＭＳ 明朝"/>
      <family val="1"/>
      <charset val="128"/>
    </font>
    <font>
      <b/>
      <sz val="11"/>
      <color rgb="FFFF0000"/>
      <name val="ＭＳ 明朝"/>
      <family val="1"/>
      <charset val="128"/>
    </font>
  </fonts>
  <fills count="20">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
      <patternFill patternType="solid">
        <fgColor rgb="FFFFFDDD"/>
        <bgColor indexed="64"/>
      </patternFill>
    </fill>
    <fill>
      <patternFill patternType="solid">
        <fgColor rgb="FFFEF8CA"/>
        <bgColor indexed="64"/>
      </patternFill>
    </fill>
    <fill>
      <patternFill patternType="solid">
        <fgColor rgb="FFFEFFC9"/>
        <bgColor indexed="64"/>
      </patternFill>
    </fill>
    <fill>
      <patternFill patternType="solid">
        <fgColor rgb="FFFFFFD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2"/>
        <bgColor indexed="64"/>
      </patternFill>
    </fill>
    <fill>
      <patternFill patternType="solid">
        <fgColor indexed="9"/>
        <bgColor indexed="64"/>
      </patternFill>
    </fill>
    <fill>
      <patternFill patternType="lightUp">
        <bgColor indexed="9"/>
      </patternFill>
    </fill>
    <fill>
      <patternFill patternType="lightUp"/>
    </fill>
    <fill>
      <patternFill patternType="solid">
        <fgColor rgb="FFCCFFCC"/>
        <bgColor indexed="64"/>
      </patternFill>
    </fill>
    <fill>
      <patternFill patternType="solid">
        <fgColor theme="5" tint="0.79998168889431442"/>
        <bgColor indexed="64"/>
      </patternFill>
    </fill>
  </fills>
  <borders count="1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ck">
        <color indexed="64"/>
      </left>
      <right style="thick">
        <color indexed="64"/>
      </right>
      <top/>
      <bottom style="thick">
        <color indexed="64"/>
      </bottom>
      <diagonal/>
    </border>
    <border>
      <left/>
      <right/>
      <top/>
      <bottom style="medium">
        <color indexed="64"/>
      </bottom>
      <diagonal/>
    </border>
    <border>
      <left style="thick">
        <color indexed="64"/>
      </left>
      <right style="thick">
        <color indexed="64"/>
      </right>
      <top/>
      <bottom style="medium">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top style="medium">
        <color indexed="64"/>
      </top>
      <bottom/>
      <diagonal/>
    </border>
    <border>
      <left style="thin">
        <color indexed="64"/>
      </left>
      <right/>
      <top/>
      <bottom style="dotted">
        <color rgb="FF000000"/>
      </bottom>
      <diagonal/>
    </border>
    <border>
      <left style="thin">
        <color rgb="FF000000"/>
      </left>
      <right/>
      <top/>
      <bottom style="dotted">
        <color rgb="FF000000"/>
      </bottom>
      <diagonal/>
    </border>
    <border>
      <left/>
      <right/>
      <top/>
      <bottom style="dotted">
        <color rgb="FF000000"/>
      </bottom>
      <diagonal/>
    </border>
    <border>
      <left style="thin">
        <color indexed="64"/>
      </left>
      <right style="thin">
        <color indexed="64"/>
      </right>
      <top/>
      <bottom style="dotted">
        <color rgb="FF000000"/>
      </bottom>
      <diagonal/>
    </border>
    <border>
      <left style="thin">
        <color indexed="64"/>
      </left>
      <right/>
      <top style="dotted">
        <color rgb="FF000000"/>
      </top>
      <bottom style="dotted">
        <color rgb="FF000000"/>
      </bottom>
      <diagonal/>
    </border>
    <border>
      <left style="thin">
        <color rgb="FF000000"/>
      </left>
      <right/>
      <top style="dotted">
        <color rgb="FF000000"/>
      </top>
      <bottom style="dotted">
        <color rgb="FF000000"/>
      </bottom>
      <diagonal/>
    </border>
    <border>
      <left/>
      <right/>
      <top style="dotted">
        <color rgb="FF000000"/>
      </top>
      <bottom style="dotted">
        <color rgb="FF000000"/>
      </bottom>
      <diagonal/>
    </border>
    <border>
      <left/>
      <right style="thin">
        <color indexed="64"/>
      </right>
      <top style="dotted">
        <color rgb="FF000000"/>
      </top>
      <bottom style="dotted">
        <color rgb="FF000000"/>
      </bottom>
      <diagonal/>
    </border>
    <border>
      <left style="thin">
        <color indexed="64"/>
      </left>
      <right style="thin">
        <color indexed="64"/>
      </right>
      <top style="dotted">
        <color rgb="FF000000"/>
      </top>
      <bottom style="dotted">
        <color rgb="FF000000"/>
      </bottom>
      <diagonal/>
    </border>
    <border>
      <left/>
      <right/>
      <top style="medium">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diagonalDown="1">
      <left style="thin">
        <color indexed="64"/>
      </left>
      <right style="thin">
        <color indexed="64"/>
      </right>
      <top style="dotted">
        <color indexed="64"/>
      </top>
      <bottom style="dotted">
        <color indexed="64"/>
      </bottom>
      <diagonal style="thin">
        <color indexed="64"/>
      </diagonal>
    </border>
    <border>
      <left style="dotted">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rgb="FF000000"/>
      </left>
      <right/>
      <top style="dotted">
        <color rgb="FF000000"/>
      </top>
      <bottom/>
      <diagonal/>
    </border>
    <border>
      <left/>
      <right/>
      <top style="dotted">
        <color rgb="FF000000"/>
      </top>
      <bottom/>
      <diagonal/>
    </border>
    <border>
      <left style="thin">
        <color indexed="64"/>
      </left>
      <right/>
      <top style="dotted">
        <color rgb="FF000000"/>
      </top>
      <bottom/>
      <diagonal/>
    </border>
    <border>
      <left style="thin">
        <color indexed="64"/>
      </left>
      <right/>
      <top/>
      <bottom style="thin">
        <color rgb="FF000000"/>
      </bottom>
      <diagonal/>
    </border>
    <border>
      <left/>
      <right style="thin">
        <color indexed="64"/>
      </right>
      <top style="dotted">
        <color rgb="FF000000"/>
      </top>
      <bottom/>
      <diagonal/>
    </border>
    <border>
      <left style="thin">
        <color indexed="64"/>
      </left>
      <right style="thin">
        <color rgb="FF000000"/>
      </right>
      <top/>
      <bottom style="thin">
        <color indexed="64"/>
      </bottom>
      <diagonal/>
    </border>
    <border>
      <left style="thin">
        <color rgb="FF000000"/>
      </left>
      <right/>
      <top style="dotted">
        <color rgb="FF000000"/>
      </top>
      <bottom style="thin">
        <color indexed="64"/>
      </bottom>
      <diagonal/>
    </border>
    <border>
      <left/>
      <right/>
      <top style="dotted">
        <color rgb="FF000000"/>
      </top>
      <bottom style="thin">
        <color indexed="64"/>
      </bottom>
      <diagonal/>
    </border>
    <border>
      <left style="thin">
        <color rgb="FF000000"/>
      </left>
      <right/>
      <top style="thin">
        <color rgb="FF000000"/>
      </top>
      <bottom style="dotted">
        <color rgb="FF000000"/>
      </bottom>
      <diagonal/>
    </border>
    <border>
      <left/>
      <right/>
      <top style="thin">
        <color rgb="FF000000"/>
      </top>
      <bottom style="dotted">
        <color rgb="FF000000"/>
      </bottom>
      <diagonal/>
    </border>
    <border>
      <left style="thin">
        <color indexed="64"/>
      </left>
      <right/>
      <top style="thin">
        <color rgb="FF000000"/>
      </top>
      <bottom style="dotted">
        <color rgb="FF000000"/>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rgb="FF000000"/>
      </left>
      <right/>
      <top style="dotted">
        <color rgb="FF000000"/>
      </top>
      <bottom style="thin">
        <color rgb="FF000000"/>
      </bottom>
      <diagonal/>
    </border>
    <border>
      <left/>
      <right/>
      <top style="dotted">
        <color rgb="FF000000"/>
      </top>
      <bottom style="thin">
        <color rgb="FF000000"/>
      </bottom>
      <diagonal/>
    </border>
    <border>
      <left style="thin">
        <color indexed="64"/>
      </left>
      <right style="thin">
        <color rgb="FF000000"/>
      </right>
      <top/>
      <bottom style="thin">
        <color rgb="FF000000"/>
      </bottom>
      <diagonal/>
    </border>
    <border>
      <left style="thin">
        <color indexed="64"/>
      </left>
      <right style="thin">
        <color indexed="64"/>
      </right>
      <top style="thin">
        <color indexed="64"/>
      </top>
      <bottom style="hair">
        <color indexed="64"/>
      </bottom>
      <diagonal/>
    </border>
    <border>
      <left style="thin">
        <color rgb="FF000000"/>
      </left>
      <right/>
      <top style="thin">
        <color indexed="64"/>
      </top>
      <bottom style="hair">
        <color indexed="64"/>
      </bottom>
      <diagonal/>
    </border>
    <border>
      <left/>
      <right style="thin">
        <color indexed="64"/>
      </right>
      <top/>
      <bottom style="dotted">
        <color indexed="64"/>
      </bottom>
      <diagonal/>
    </border>
    <border>
      <left style="thin">
        <color indexed="64"/>
      </left>
      <right style="thin">
        <color rgb="FF000000"/>
      </right>
      <top style="thin">
        <color indexed="64"/>
      </top>
      <bottom style="hair">
        <color indexed="64"/>
      </bottom>
      <diagonal/>
    </border>
    <border>
      <left/>
      <right style="medium">
        <color indexed="64"/>
      </right>
      <top/>
      <bottom/>
      <diagonal/>
    </border>
  </borders>
  <cellStyleXfs count="11">
    <xf numFmtId="0" fontId="0" fillId="0" borderId="0">
      <alignment vertical="center"/>
    </xf>
    <xf numFmtId="38" fontId="1" fillId="0" borderId="0" applyFont="0" applyFill="0" applyBorder="0" applyAlignment="0" applyProtection="0">
      <alignment vertical="center"/>
    </xf>
    <xf numFmtId="0" fontId="18" fillId="0" borderId="0" applyNumberFormat="0" applyFill="0" applyBorder="0" applyAlignment="0" applyProtection="0">
      <alignment vertical="center"/>
    </xf>
    <xf numFmtId="0" fontId="1" fillId="0" borderId="0">
      <alignment vertical="center"/>
    </xf>
    <xf numFmtId="0" fontId="20" fillId="0" borderId="0">
      <alignment vertical="center"/>
    </xf>
    <xf numFmtId="0" fontId="81" fillId="0" borderId="0"/>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0" fontId="86" fillId="0" borderId="0" applyNumberFormat="0" applyFill="0" applyBorder="0" applyAlignment="0" applyProtection="0"/>
    <xf numFmtId="0" fontId="82" fillId="0" borderId="0">
      <alignment vertical="center"/>
    </xf>
    <xf numFmtId="0" fontId="82" fillId="0" borderId="0">
      <alignment vertical="center"/>
    </xf>
  </cellStyleXfs>
  <cellXfs count="1188">
    <xf numFmtId="0" fontId="0" fillId="0" borderId="0" xfId="0">
      <alignment vertical="center"/>
    </xf>
    <xf numFmtId="0" fontId="2" fillId="0" borderId="0" xfId="0" applyFont="1">
      <alignment vertical="center"/>
    </xf>
    <xf numFmtId="0" fontId="4" fillId="0" borderId="0" xfId="0" applyFont="1">
      <alignment vertical="center"/>
    </xf>
    <xf numFmtId="0" fontId="6" fillId="0" borderId="0" xfId="0" applyFont="1">
      <alignment vertical="center"/>
    </xf>
    <xf numFmtId="0" fontId="5" fillId="0" borderId="0" xfId="0" applyFont="1">
      <alignment vertical="center"/>
    </xf>
    <xf numFmtId="0" fontId="7" fillId="0" borderId="0" xfId="0" applyFont="1">
      <alignment vertical="center"/>
    </xf>
    <xf numFmtId="0" fontId="9" fillId="0" borderId="0" xfId="0" applyFont="1" applyAlignment="1">
      <alignment horizontal="center" vertical="center"/>
    </xf>
    <xf numFmtId="0" fontId="4" fillId="3" borderId="0" xfId="0" applyFont="1" applyFill="1" applyAlignment="1">
      <alignment horizontal="center" vertical="center"/>
    </xf>
    <xf numFmtId="0" fontId="4" fillId="0" borderId="5" xfId="0" applyFont="1" applyBorder="1">
      <alignment vertical="center"/>
    </xf>
    <xf numFmtId="0" fontId="4" fillId="0" borderId="0" xfId="0" applyFont="1" applyAlignment="1">
      <alignment horizontal="center" vertical="center"/>
    </xf>
    <xf numFmtId="0" fontId="4" fillId="4" borderId="0" xfId="0" applyFont="1" applyFill="1">
      <alignment vertical="center"/>
    </xf>
    <xf numFmtId="0" fontId="5" fillId="2" borderId="0" xfId="0" applyFont="1" applyFill="1">
      <alignment vertical="center"/>
    </xf>
    <xf numFmtId="0" fontId="4" fillId="0" borderId="2" xfId="0" applyFont="1" applyBorder="1">
      <alignment vertical="center"/>
    </xf>
    <xf numFmtId="0" fontId="4" fillId="4" borderId="5" xfId="0" applyFont="1" applyFill="1" applyBorder="1">
      <alignment vertical="center"/>
    </xf>
    <xf numFmtId="0" fontId="4" fillId="0" borderId="3" xfId="0" applyFont="1" applyBorder="1">
      <alignment vertical="center"/>
    </xf>
    <xf numFmtId="0" fontId="15" fillId="0" borderId="0" xfId="0" applyFont="1">
      <alignment vertical="center"/>
    </xf>
    <xf numFmtId="0" fontId="19" fillId="0" borderId="0" xfId="0" applyFont="1">
      <alignment vertical="center"/>
    </xf>
    <xf numFmtId="0" fontId="4" fillId="8" borderId="0" xfId="0" applyFont="1" applyFill="1">
      <alignment vertical="center"/>
    </xf>
    <xf numFmtId="0" fontId="4" fillId="5" borderId="0" xfId="0" applyFont="1" applyFill="1">
      <alignment vertical="center"/>
    </xf>
    <xf numFmtId="0" fontId="8" fillId="0" borderId="0" xfId="0" applyFont="1" applyAlignment="1">
      <alignment horizontal="center" vertical="center"/>
    </xf>
    <xf numFmtId="0" fontId="6" fillId="0" borderId="4" xfId="0" applyFont="1" applyBorder="1">
      <alignment vertical="center"/>
    </xf>
    <xf numFmtId="0" fontId="6" fillId="0" borderId="5" xfId="0" applyFont="1" applyBorder="1">
      <alignment vertical="center"/>
    </xf>
    <xf numFmtId="0" fontId="6" fillId="0" borderId="5" xfId="0" applyFont="1" applyBorder="1" applyAlignment="1">
      <alignment horizontal="left" vertical="center"/>
    </xf>
    <xf numFmtId="0" fontId="6" fillId="0" borderId="9" xfId="0" applyFont="1" applyBorder="1">
      <alignment vertical="center"/>
    </xf>
    <xf numFmtId="0" fontId="6" fillId="0" borderId="10" xfId="0" applyFont="1" applyBorder="1">
      <alignment vertical="center"/>
    </xf>
    <xf numFmtId="0" fontId="6" fillId="0" borderId="10" xfId="0" applyFont="1" applyBorder="1" applyAlignment="1">
      <alignment horizontal="left" vertical="center"/>
    </xf>
    <xf numFmtId="0" fontId="6" fillId="0" borderId="11" xfId="0" applyFont="1" applyBorder="1">
      <alignment vertical="center"/>
    </xf>
    <xf numFmtId="0" fontId="4" fillId="0" borderId="0" xfId="0" applyFont="1" applyAlignment="1"/>
    <xf numFmtId="0" fontId="6" fillId="0" borderId="0" xfId="0" applyFont="1" applyAlignment="1">
      <alignment horizontal="left" vertical="center"/>
    </xf>
    <xf numFmtId="0" fontId="6" fillId="0" borderId="8" xfId="0" applyFont="1" applyBorder="1">
      <alignment vertical="center"/>
    </xf>
    <xf numFmtId="0" fontId="0" fillId="0" borderId="0" xfId="0" applyAlignment="1">
      <alignment horizontal="center" vertical="center"/>
    </xf>
    <xf numFmtId="0" fontId="16" fillId="0" borderId="0" xfId="0" applyFont="1">
      <alignment vertical="center"/>
    </xf>
    <xf numFmtId="0" fontId="6" fillId="0" borderId="0" xfId="0" applyFont="1" applyAlignment="1">
      <alignment horizontal="right" vertical="center"/>
    </xf>
    <xf numFmtId="0" fontId="27" fillId="0" borderId="0" xfId="0" applyFont="1">
      <alignment vertical="center"/>
    </xf>
    <xf numFmtId="0" fontId="28" fillId="0" borderId="0" xfId="0" applyFont="1">
      <alignment vertical="center"/>
    </xf>
    <xf numFmtId="0" fontId="6" fillId="0" borderId="0" xfId="0" applyFont="1" applyAlignment="1">
      <alignment horizontal="distributed" vertical="center"/>
    </xf>
    <xf numFmtId="0" fontId="6" fillId="0" borderId="0" xfId="0" applyFont="1" applyAlignment="1">
      <alignment vertical="center" shrinkToFit="1"/>
    </xf>
    <xf numFmtId="0" fontId="6" fillId="0" borderId="0" xfId="0" applyFont="1" applyAlignment="1">
      <alignment horizontal="center" vertical="center"/>
    </xf>
    <xf numFmtId="0" fontId="17" fillId="0" borderId="0" xfId="0" applyFont="1">
      <alignment vertical="center"/>
    </xf>
    <xf numFmtId="0" fontId="17" fillId="0" borderId="3" xfId="0" applyFont="1" applyBorder="1">
      <alignment vertical="center"/>
    </xf>
    <xf numFmtId="0" fontId="17" fillId="3" borderId="4" xfId="0" applyFont="1" applyFill="1" applyBorder="1">
      <alignment vertical="center"/>
    </xf>
    <xf numFmtId="0" fontId="17" fillId="3" borderId="5" xfId="0" applyFont="1" applyFill="1" applyBorder="1">
      <alignment vertical="center"/>
    </xf>
    <xf numFmtId="0" fontId="6" fillId="0" borderId="6" xfId="0" applyFont="1" applyBorder="1">
      <alignment vertical="center"/>
    </xf>
    <xf numFmtId="0" fontId="6" fillId="0" borderId="7" xfId="0" applyFont="1" applyBorder="1">
      <alignment vertical="center"/>
    </xf>
    <xf numFmtId="0" fontId="31" fillId="0" borderId="0" xfId="0" applyFont="1" applyAlignment="1">
      <alignment horizontal="center" vertical="center"/>
    </xf>
    <xf numFmtId="0" fontId="32" fillId="0" borderId="0" xfId="0" applyFont="1">
      <alignment vertical="center"/>
    </xf>
    <xf numFmtId="38" fontId="6" fillId="0" borderId="0" xfId="1" applyFont="1" applyFill="1" applyBorder="1" applyAlignment="1">
      <alignment horizontal="right" vertical="center"/>
    </xf>
    <xf numFmtId="38" fontId="6" fillId="0" borderId="0" xfId="1" applyFont="1" applyFill="1" applyAlignment="1">
      <alignment horizontal="right" vertical="center"/>
    </xf>
    <xf numFmtId="0" fontId="32" fillId="0" borderId="10" xfId="0" applyFont="1" applyBorder="1">
      <alignment vertical="center"/>
    </xf>
    <xf numFmtId="0" fontId="6" fillId="0" borderId="4" xfId="0" applyFont="1" applyBorder="1" applyAlignment="1"/>
    <xf numFmtId="0" fontId="6" fillId="0" borderId="5" xfId="0" applyFont="1" applyBorder="1" applyAlignment="1"/>
    <xf numFmtId="0" fontId="6" fillId="0" borderId="6" xfId="0" applyFont="1" applyBorder="1" applyAlignment="1"/>
    <xf numFmtId="0" fontId="6" fillId="0" borderId="10" xfId="0" applyFont="1" applyBorder="1" applyAlignment="1">
      <alignment horizontal="right" vertical="center"/>
    </xf>
    <xf numFmtId="38" fontId="6" fillId="0" borderId="5" xfId="1" applyFont="1" applyFill="1" applyBorder="1" applyAlignment="1">
      <alignment shrinkToFit="1"/>
    </xf>
    <xf numFmtId="0" fontId="6" fillId="0" borderId="4" xfId="0" applyFont="1" applyBorder="1" applyAlignment="1">
      <alignment wrapText="1"/>
    </xf>
    <xf numFmtId="0" fontId="6" fillId="0" borderId="5" xfId="0" applyFont="1" applyBorder="1" applyAlignment="1">
      <alignment wrapText="1"/>
    </xf>
    <xf numFmtId="0" fontId="6" fillId="0" borderId="7" xfId="0" applyFont="1" applyBorder="1" applyAlignment="1">
      <alignment wrapText="1"/>
    </xf>
    <xf numFmtId="0" fontId="6" fillId="0" borderId="0" xfId="0" applyFont="1" applyAlignment="1">
      <alignment wrapText="1"/>
    </xf>
    <xf numFmtId="0" fontId="6" fillId="0" borderId="0" xfId="0" applyFont="1" applyAlignment="1"/>
    <xf numFmtId="0" fontId="6" fillId="0" borderId="7" xfId="0" applyFont="1" applyBorder="1" applyAlignment="1"/>
    <xf numFmtId="0" fontId="6" fillId="0" borderId="8" xfId="0" applyFont="1" applyBorder="1" applyAlignment="1"/>
    <xf numFmtId="38" fontId="6" fillId="0" borderId="0" xfId="1" applyFont="1" applyFill="1" applyBorder="1" applyAlignment="1">
      <alignment shrinkToFit="1"/>
    </xf>
    <xf numFmtId="38" fontId="6" fillId="0" borderId="0" xfId="1" applyFont="1" applyFill="1" applyBorder="1" applyAlignment="1">
      <alignment vertical="center"/>
    </xf>
    <xf numFmtId="0" fontId="6" fillId="0" borderId="9" xfId="0" applyFont="1" applyBorder="1" applyAlignment="1">
      <alignment wrapText="1"/>
    </xf>
    <xf numFmtId="0" fontId="6" fillId="0" borderId="10" xfId="0" applyFont="1" applyBorder="1" applyAlignment="1">
      <alignment wrapText="1"/>
    </xf>
    <xf numFmtId="0" fontId="6" fillId="0" borderId="9" xfId="0" applyFont="1" applyBorder="1" applyAlignment="1"/>
    <xf numFmtId="0" fontId="6" fillId="0" borderId="10" xfId="0" applyFont="1" applyBorder="1" applyAlignment="1"/>
    <xf numFmtId="0" fontId="6" fillId="0" borderId="11" xfId="0" applyFont="1" applyBorder="1" applyAlignment="1"/>
    <xf numFmtId="38" fontId="6" fillId="0" borderId="10" xfId="1" applyFont="1" applyFill="1" applyBorder="1" applyAlignment="1">
      <alignment vertical="center"/>
    </xf>
    <xf numFmtId="0" fontId="11" fillId="0" borderId="0" xfId="0" applyFont="1" applyAlignment="1">
      <alignment horizontal="center" vertical="center"/>
    </xf>
    <xf numFmtId="0" fontId="11" fillId="0" borderId="0" xfId="0" applyFont="1">
      <alignment vertical="center"/>
    </xf>
    <xf numFmtId="0" fontId="6" fillId="0" borderId="3" xfId="0" applyFont="1" applyBorder="1">
      <alignment vertical="center"/>
    </xf>
    <xf numFmtId="0" fontId="17" fillId="0" borderId="0" xfId="0" applyFont="1" applyAlignment="1">
      <alignment horizontal="left" vertical="center"/>
    </xf>
    <xf numFmtId="0" fontId="6" fillId="4" borderId="0" xfId="0" applyFont="1" applyFill="1" applyAlignment="1">
      <alignment vertical="top" wrapText="1"/>
    </xf>
    <xf numFmtId="0" fontId="6" fillId="0" borderId="10" xfId="0" applyFont="1" applyBorder="1" applyAlignment="1">
      <alignment vertical="center" wrapText="1"/>
    </xf>
    <xf numFmtId="0" fontId="17" fillId="0" borderId="0" xfId="0" applyFont="1" applyAlignment="1">
      <alignment horizontal="right" vertical="center"/>
    </xf>
    <xf numFmtId="0" fontId="28" fillId="0" borderId="0" xfId="0" applyFont="1" applyAlignment="1">
      <alignment horizontal="left" vertical="top" wrapText="1"/>
    </xf>
    <xf numFmtId="0" fontId="28" fillId="0" borderId="0" xfId="0" applyFont="1" applyAlignment="1">
      <alignment horizontal="center" vertical="center"/>
    </xf>
    <xf numFmtId="38" fontId="6" fillId="0" borderId="0" xfId="1" applyFont="1" applyBorder="1" applyAlignment="1">
      <alignment horizontal="right" vertical="center"/>
    </xf>
    <xf numFmtId="38" fontId="6" fillId="0" borderId="0" xfId="1" applyFont="1" applyAlignment="1">
      <alignment horizontal="right" vertical="center"/>
    </xf>
    <xf numFmtId="38" fontId="6" fillId="0" borderId="10" xfId="1" applyFont="1" applyFill="1" applyBorder="1" applyAlignment="1">
      <alignment horizontal="right" vertical="center"/>
    </xf>
    <xf numFmtId="38" fontId="6" fillId="0" borderId="11" xfId="1" applyFont="1" applyFill="1" applyBorder="1" applyAlignment="1">
      <alignment vertical="center"/>
    </xf>
    <xf numFmtId="38" fontId="6" fillId="0" borderId="9" xfId="1" applyFont="1" applyFill="1" applyBorder="1" applyAlignment="1">
      <alignment vertical="center"/>
    </xf>
    <xf numFmtId="38" fontId="6" fillId="0" borderId="0" xfId="1" applyFont="1" applyFill="1" applyBorder="1" applyAlignment="1">
      <alignment horizontal="center" vertical="center"/>
    </xf>
    <xf numFmtId="38" fontId="6" fillId="0" borderId="8" xfId="1" applyFont="1" applyFill="1" applyBorder="1" applyAlignment="1"/>
    <xf numFmtId="38" fontId="6" fillId="0" borderId="7" xfId="1" applyFont="1" applyFill="1" applyBorder="1" applyAlignment="1"/>
    <xf numFmtId="38" fontId="6" fillId="0" borderId="8" xfId="1" applyFont="1" applyFill="1" applyBorder="1" applyAlignment="1">
      <alignment wrapText="1"/>
    </xf>
    <xf numFmtId="0" fontId="24" fillId="0" borderId="0" xfId="0" applyFont="1">
      <alignment vertical="center"/>
    </xf>
    <xf numFmtId="0" fontId="24" fillId="0" borderId="0" xfId="0" applyFont="1" applyAlignment="1">
      <alignment vertical="center" wrapText="1"/>
    </xf>
    <xf numFmtId="0" fontId="6" fillId="0" borderId="0" xfId="0" applyFont="1" applyAlignment="1">
      <alignment horizontal="left" vertical="center" wrapText="1"/>
    </xf>
    <xf numFmtId="0" fontId="36" fillId="0" borderId="0" xfId="0" applyFont="1">
      <alignment vertical="center"/>
    </xf>
    <xf numFmtId="0" fontId="42" fillId="0" borderId="0" xfId="0" applyFont="1">
      <alignment vertical="center"/>
    </xf>
    <xf numFmtId="0" fontId="36" fillId="0" borderId="0" xfId="0" applyFont="1" applyAlignment="1">
      <alignment vertical="center" shrinkToFit="1"/>
    </xf>
    <xf numFmtId="38" fontId="36" fillId="0" borderId="0" xfId="1" applyFont="1">
      <alignment vertical="center"/>
    </xf>
    <xf numFmtId="38" fontId="0" fillId="0" borderId="0" xfId="1" applyFont="1">
      <alignment vertical="center"/>
    </xf>
    <xf numFmtId="0" fontId="36" fillId="0" borderId="0" xfId="0" applyFont="1" applyAlignment="1">
      <alignment horizontal="right" vertical="center" shrinkToFit="1"/>
    </xf>
    <xf numFmtId="12" fontId="36" fillId="0" borderId="0" xfId="0" applyNumberFormat="1" applyFont="1">
      <alignment vertical="center"/>
    </xf>
    <xf numFmtId="0" fontId="0" fillId="0" borderId="31" xfId="0" applyBorder="1" applyAlignment="1">
      <alignment horizontal="center" vertical="center" shrinkToFit="1"/>
    </xf>
    <xf numFmtId="0" fontId="0" fillId="0" borderId="32" xfId="0" applyBorder="1" applyAlignment="1">
      <alignment horizontal="center" vertical="center" wrapText="1"/>
    </xf>
    <xf numFmtId="38" fontId="0" fillId="0" borderId="32" xfId="1" applyFont="1" applyBorder="1" applyAlignment="1">
      <alignment horizontal="center" vertical="center" wrapText="1"/>
    </xf>
    <xf numFmtId="38" fontId="0" fillId="0" borderId="33" xfId="1" applyFont="1" applyBorder="1" applyAlignment="1">
      <alignment horizontal="center" vertical="center" wrapText="1"/>
    </xf>
    <xf numFmtId="38" fontId="0" fillId="0" borderId="34" xfId="1" applyFont="1" applyBorder="1" applyAlignment="1">
      <alignment horizontal="center" vertical="center" wrapText="1"/>
    </xf>
    <xf numFmtId="0" fontId="0" fillId="0" borderId="35" xfId="0" applyBorder="1" applyAlignment="1">
      <alignment horizontal="center" vertical="center"/>
    </xf>
    <xf numFmtId="0" fontId="0" fillId="0" borderId="36" xfId="0" applyBorder="1">
      <alignment vertical="center"/>
    </xf>
    <xf numFmtId="38" fontId="0" fillId="0" borderId="37" xfId="1" applyFont="1" applyBorder="1" applyAlignment="1">
      <alignment horizontal="center" vertical="center"/>
    </xf>
    <xf numFmtId="38" fontId="0" fillId="0" borderId="37" xfId="1" applyFont="1" applyBorder="1">
      <alignment vertical="center"/>
    </xf>
    <xf numFmtId="38" fontId="0" fillId="5" borderId="37" xfId="1" applyFont="1" applyFill="1" applyBorder="1">
      <alignment vertical="center"/>
    </xf>
    <xf numFmtId="38" fontId="0" fillId="0" borderId="38" xfId="1" applyFont="1" applyBorder="1">
      <alignment vertical="center"/>
    </xf>
    <xf numFmtId="0" fontId="0" fillId="5" borderId="30" xfId="0" applyFill="1" applyBorder="1">
      <alignment vertical="center"/>
    </xf>
    <xf numFmtId="0" fontId="0" fillId="0" borderId="1" xfId="0" applyBorder="1">
      <alignment vertical="center"/>
    </xf>
    <xf numFmtId="38" fontId="0" fillId="0" borderId="12" xfId="1" applyFont="1" applyBorder="1" applyAlignment="1">
      <alignment horizontal="center" vertical="center"/>
    </xf>
    <xf numFmtId="38" fontId="0" fillId="0" borderId="12" xfId="1" applyFont="1" applyBorder="1">
      <alignment vertical="center"/>
    </xf>
    <xf numFmtId="38" fontId="0" fillId="5" borderId="12" xfId="1" applyFont="1" applyFill="1" applyBorder="1">
      <alignment vertical="center"/>
    </xf>
    <xf numFmtId="38" fontId="0" fillId="0" borderId="1" xfId="1" applyFont="1" applyBorder="1">
      <alignment vertical="center"/>
    </xf>
    <xf numFmtId="38" fontId="0" fillId="0" borderId="40" xfId="1" applyFont="1" applyBorder="1">
      <alignment vertical="center"/>
    </xf>
    <xf numFmtId="0" fontId="0" fillId="5" borderId="41" xfId="0" applyFill="1" applyBorder="1">
      <alignment vertical="center"/>
    </xf>
    <xf numFmtId="38" fontId="0" fillId="0" borderId="13" xfId="1" applyFont="1" applyBorder="1" applyAlignment="1">
      <alignment horizontal="center" vertical="center"/>
    </xf>
    <xf numFmtId="38" fontId="0" fillId="0" borderId="13" xfId="1" applyFont="1" applyBorder="1">
      <alignment vertical="center"/>
    </xf>
    <xf numFmtId="38" fontId="0" fillId="5" borderId="13" xfId="1" applyFont="1" applyFill="1" applyBorder="1">
      <alignment vertical="center"/>
    </xf>
    <xf numFmtId="38" fontId="0" fillId="0" borderId="42" xfId="1" applyFont="1" applyBorder="1">
      <alignment vertical="center"/>
    </xf>
    <xf numFmtId="0" fontId="0" fillId="5" borderId="43" xfId="0" applyFill="1" applyBorder="1">
      <alignment vertical="center"/>
    </xf>
    <xf numFmtId="0" fontId="0" fillId="0" borderId="12" xfId="0" applyBorder="1">
      <alignment vertical="center"/>
    </xf>
    <xf numFmtId="38" fontId="0" fillId="12" borderId="46" xfId="1" applyFont="1" applyFill="1" applyBorder="1">
      <alignment vertical="center"/>
    </xf>
    <xf numFmtId="38" fontId="0" fillId="12" borderId="24" xfId="1" applyFont="1" applyFill="1" applyBorder="1">
      <alignment vertical="center"/>
    </xf>
    <xf numFmtId="38" fontId="0" fillId="12" borderId="47" xfId="1" applyFont="1" applyFill="1" applyBorder="1">
      <alignment vertical="center"/>
    </xf>
    <xf numFmtId="0" fontId="0" fillId="12" borderId="48" xfId="0" applyFill="1" applyBorder="1">
      <alignment vertical="center"/>
    </xf>
    <xf numFmtId="0" fontId="0" fillId="0" borderId="49" xfId="0" applyBorder="1">
      <alignment vertical="center"/>
    </xf>
    <xf numFmtId="0" fontId="0" fillId="0" borderId="0" xfId="0" applyAlignment="1">
      <alignment vertical="center" shrinkToFit="1"/>
    </xf>
    <xf numFmtId="38" fontId="0" fillId="0" borderId="0" xfId="1" applyFont="1" applyBorder="1" applyAlignment="1">
      <alignment vertical="center"/>
    </xf>
    <xf numFmtId="38" fontId="0" fillId="0" borderId="0" xfId="1" applyFont="1" applyFill="1" applyBorder="1">
      <alignment vertical="center"/>
    </xf>
    <xf numFmtId="38" fontId="0" fillId="0" borderId="50" xfId="1" applyFont="1" applyBorder="1" applyAlignment="1">
      <alignment vertical="center"/>
    </xf>
    <xf numFmtId="38" fontId="0" fillId="12" borderId="51" xfId="1" applyFont="1" applyFill="1" applyBorder="1">
      <alignment vertical="center"/>
    </xf>
    <xf numFmtId="38" fontId="0" fillId="0" borderId="50" xfId="1" applyFont="1" applyFill="1" applyBorder="1">
      <alignment vertical="center"/>
    </xf>
    <xf numFmtId="38" fontId="0" fillId="12" borderId="53" xfId="1" applyFont="1" applyFill="1" applyBorder="1">
      <alignment vertical="center"/>
    </xf>
    <xf numFmtId="38" fontId="0" fillId="12" borderId="37" xfId="1" applyFont="1" applyFill="1" applyBorder="1" applyAlignment="1">
      <alignment horizontal="center" vertical="center" wrapText="1"/>
    </xf>
    <xf numFmtId="38" fontId="0" fillId="0" borderId="46" xfId="1" applyFont="1" applyFill="1" applyBorder="1" applyAlignment="1">
      <alignment vertical="center"/>
    </xf>
    <xf numFmtId="38" fontId="19" fillId="0" borderId="32" xfId="1" applyFont="1" applyBorder="1" applyAlignment="1">
      <alignment horizontal="center" vertical="center" wrapText="1"/>
    </xf>
    <xf numFmtId="38" fontId="0" fillId="13" borderId="37" xfId="1" applyFont="1" applyFill="1" applyBorder="1">
      <alignment vertical="center"/>
    </xf>
    <xf numFmtId="0" fontId="0" fillId="13" borderId="30" xfId="0" applyFill="1" applyBorder="1">
      <alignment vertical="center"/>
    </xf>
    <xf numFmtId="38" fontId="0" fillId="13" borderId="12" xfId="1" applyFont="1" applyFill="1" applyBorder="1">
      <alignment vertical="center"/>
    </xf>
    <xf numFmtId="0" fontId="0" fillId="13" borderId="41" xfId="0" applyFill="1" applyBorder="1">
      <alignment vertical="center"/>
    </xf>
    <xf numFmtId="38" fontId="45" fillId="0" borderId="50" xfId="1" applyFont="1" applyBorder="1" applyAlignment="1">
      <alignment vertical="center"/>
    </xf>
    <xf numFmtId="0" fontId="0" fillId="10" borderId="36" xfId="0" applyFill="1" applyBorder="1">
      <alignment vertical="center"/>
    </xf>
    <xf numFmtId="0" fontId="0" fillId="10" borderId="1" xfId="0" applyFill="1" applyBorder="1">
      <alignment vertical="center"/>
    </xf>
    <xf numFmtId="0" fontId="46" fillId="10" borderId="13" xfId="0" applyFont="1" applyFill="1" applyBorder="1">
      <alignment vertical="center"/>
    </xf>
    <xf numFmtId="38" fontId="0" fillId="13" borderId="13" xfId="1" applyFont="1" applyFill="1" applyBorder="1">
      <alignment vertical="center"/>
    </xf>
    <xf numFmtId="0" fontId="0" fillId="13" borderId="43" xfId="0" applyFill="1" applyBorder="1">
      <alignment vertical="center"/>
    </xf>
    <xf numFmtId="0" fontId="47" fillId="10" borderId="12" xfId="0" applyFont="1" applyFill="1" applyBorder="1">
      <alignment vertical="center"/>
    </xf>
    <xf numFmtId="0" fontId="0" fillId="10" borderId="12" xfId="0" applyFill="1" applyBorder="1">
      <alignment vertical="center"/>
    </xf>
    <xf numFmtId="38" fontId="21" fillId="10" borderId="37" xfId="1" applyFont="1" applyFill="1" applyBorder="1" applyAlignment="1">
      <alignment horizontal="center" vertical="center"/>
    </xf>
    <xf numFmtId="0" fontId="38" fillId="0" borderId="0" xfId="0" applyFont="1">
      <alignment vertical="center"/>
    </xf>
    <xf numFmtId="0" fontId="0" fillId="0" borderId="10" xfId="0" applyBorder="1" applyAlignment="1">
      <alignment horizontal="center" vertical="center"/>
    </xf>
    <xf numFmtId="0" fontId="51" fillId="0" borderId="0" xfId="0" applyFont="1">
      <alignment vertical="center"/>
    </xf>
    <xf numFmtId="0" fontId="0" fillId="0" borderId="5" xfId="0" applyBorder="1" applyAlignment="1">
      <alignment vertical="center" shrinkToFit="1"/>
    </xf>
    <xf numFmtId="0" fontId="0" fillId="0" borderId="6" xfId="0" applyBorder="1" applyAlignment="1">
      <alignment vertical="center" shrinkToFit="1"/>
    </xf>
    <xf numFmtId="0" fontId="54" fillId="0" borderId="0" xfId="0" applyFont="1">
      <alignment vertical="center"/>
    </xf>
    <xf numFmtId="0" fontId="43" fillId="0" borderId="0" xfId="0" applyFont="1">
      <alignment vertical="center"/>
    </xf>
    <xf numFmtId="0" fontId="36" fillId="0" borderId="0" xfId="0" applyFont="1" applyAlignment="1">
      <alignment horizontal="center" vertical="center"/>
    </xf>
    <xf numFmtId="0" fontId="56" fillId="0" borderId="0" xfId="0" applyFont="1" applyAlignment="1">
      <alignment horizontal="left" vertical="center" indent="3"/>
    </xf>
    <xf numFmtId="0" fontId="37" fillId="0" borderId="12" xfId="0" applyFont="1" applyBorder="1" applyAlignment="1">
      <alignment horizontal="center" vertical="center"/>
    </xf>
    <xf numFmtId="0" fontId="37" fillId="0" borderId="12" xfId="0" applyFont="1" applyBorder="1" applyAlignment="1">
      <alignment horizontal="center" vertical="center" wrapText="1"/>
    </xf>
    <xf numFmtId="0" fontId="56" fillId="0" borderId="0" xfId="0" applyFont="1" applyAlignment="1">
      <alignment horizontal="left" vertical="center"/>
    </xf>
    <xf numFmtId="0" fontId="61" fillId="0" borderId="12" xfId="0" applyFont="1" applyBorder="1" applyAlignment="1">
      <alignment horizontal="center" vertical="center" wrapText="1"/>
    </xf>
    <xf numFmtId="0" fontId="38" fillId="0" borderId="12" xfId="0" applyFont="1" applyBorder="1" applyAlignment="1">
      <alignment horizontal="center" vertical="center" wrapText="1"/>
    </xf>
    <xf numFmtId="0" fontId="0" fillId="0" borderId="64" xfId="0" applyBorder="1" applyAlignment="1">
      <alignment horizontal="center" vertical="center"/>
    </xf>
    <xf numFmtId="0" fontId="63" fillId="0" borderId="64" xfId="0" applyFont="1" applyBorder="1" applyAlignment="1">
      <alignment horizontal="center" vertical="center"/>
    </xf>
    <xf numFmtId="0" fontId="8" fillId="0" borderId="64" xfId="0" applyFont="1" applyBorder="1" applyAlignment="1">
      <alignment horizontal="center" vertical="center"/>
    </xf>
    <xf numFmtId="0" fontId="40" fillId="0" borderId="67" xfId="0" applyFont="1" applyBorder="1" applyAlignment="1">
      <alignment horizontal="center" vertical="center" shrinkToFit="1"/>
    </xf>
    <xf numFmtId="0" fontId="0" fillId="0" borderId="68" xfId="0" applyBorder="1" applyAlignment="1">
      <alignment horizontal="center" vertical="center"/>
    </xf>
    <xf numFmtId="0" fontId="8" fillId="0" borderId="68" xfId="0" applyFont="1" applyBorder="1" applyAlignment="1">
      <alignment horizontal="center" vertical="center"/>
    </xf>
    <xf numFmtId="0" fontId="40" fillId="0" borderId="72" xfId="0" applyFont="1" applyBorder="1" applyAlignment="1">
      <alignment horizontal="center" vertical="center" shrinkToFit="1"/>
    </xf>
    <xf numFmtId="0" fontId="8" fillId="0" borderId="67" xfId="0" applyFont="1" applyBorder="1" applyAlignment="1">
      <alignment vertical="center" wrapText="1"/>
    </xf>
    <xf numFmtId="38" fontId="6" fillId="0" borderId="0" xfId="1" applyFont="1" applyFill="1" applyBorder="1" applyAlignment="1">
      <alignment vertical="center" shrinkToFit="1"/>
    </xf>
    <xf numFmtId="0" fontId="11" fillId="0" borderId="0" xfId="0" applyFont="1" applyAlignment="1">
      <alignment vertical="center" wrapText="1"/>
    </xf>
    <xf numFmtId="0" fontId="6" fillId="3" borderId="1" xfId="0" applyFont="1" applyFill="1" applyBorder="1" applyAlignment="1">
      <alignment horizontal="center" vertical="center"/>
    </xf>
    <xf numFmtId="0" fontId="6" fillId="3" borderId="12" xfId="0" applyFont="1" applyFill="1" applyBorder="1" applyAlignment="1">
      <alignment horizontal="left" vertical="center"/>
    </xf>
    <xf numFmtId="0" fontId="6" fillId="3" borderId="12" xfId="0" applyFont="1" applyFill="1" applyBorder="1" applyAlignment="1">
      <alignment horizontal="center" vertical="center"/>
    </xf>
    <xf numFmtId="0" fontId="6" fillId="3" borderId="12" xfId="0" applyFont="1" applyFill="1" applyBorder="1" applyAlignment="1">
      <alignment horizontal="center" vertical="center" wrapText="1"/>
    </xf>
    <xf numFmtId="0" fontId="75" fillId="0" borderId="0" xfId="0" applyFont="1">
      <alignment vertical="center"/>
    </xf>
    <xf numFmtId="0" fontId="4" fillId="0" borderId="0" xfId="0" applyFont="1" applyAlignment="1">
      <alignment horizontal="left" vertical="center" wrapText="1"/>
    </xf>
    <xf numFmtId="0" fontId="76" fillId="0" borderId="0" xfId="0" applyFont="1">
      <alignment vertical="center"/>
    </xf>
    <xf numFmtId="0" fontId="6" fillId="4" borderId="0" xfId="0" applyFont="1" applyFill="1" applyAlignment="1">
      <alignment vertical="center" shrinkToFit="1"/>
    </xf>
    <xf numFmtId="0" fontId="6" fillId="4" borderId="0" xfId="2" applyFont="1" applyFill="1" applyAlignment="1">
      <alignment vertical="center" shrinkToFit="1"/>
    </xf>
    <xf numFmtId="0" fontId="6" fillId="0" borderId="0" xfId="2" applyFont="1" applyFill="1" applyAlignment="1">
      <alignment vertical="center" shrinkToFit="1"/>
    </xf>
    <xf numFmtId="0" fontId="6" fillId="0" borderId="0" xfId="0" applyFont="1" applyAlignment="1">
      <alignment horizontal="left" vertical="top"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6" xfId="0" applyFont="1" applyBorder="1" applyAlignment="1">
      <alignment horizontal="center" vertical="center"/>
    </xf>
    <xf numFmtId="0" fontId="6" fillId="0" borderId="11" xfId="0" applyFont="1" applyBorder="1" applyAlignment="1">
      <alignment horizontal="center" vertical="center"/>
    </xf>
    <xf numFmtId="58" fontId="6" fillId="0" borderId="0" xfId="0" applyNumberFormat="1" applyFont="1">
      <alignment vertical="center"/>
    </xf>
    <xf numFmtId="0" fontId="88" fillId="15" borderId="0" xfId="0" applyFont="1" applyFill="1">
      <alignment vertical="center"/>
    </xf>
    <xf numFmtId="0" fontId="30" fillId="15" borderId="0" xfId="0" applyFont="1" applyFill="1">
      <alignment vertical="center"/>
    </xf>
    <xf numFmtId="0" fontId="89" fillId="15" borderId="0" xfId="0" applyFont="1" applyFill="1" applyAlignment="1">
      <alignment horizontal="center" vertical="center"/>
    </xf>
    <xf numFmtId="0" fontId="90" fillId="15" borderId="0" xfId="0" applyFont="1" applyFill="1" applyAlignment="1">
      <alignment horizontal="center" vertical="center" shrinkToFit="1"/>
    </xf>
    <xf numFmtId="0" fontId="90" fillId="15" borderId="0" xfId="0" applyFont="1" applyFill="1" applyAlignment="1">
      <alignment vertical="center" shrinkToFit="1"/>
    </xf>
    <xf numFmtId="0" fontId="83" fillId="15" borderId="0" xfId="0" applyFont="1" applyFill="1" applyAlignment="1">
      <alignment horizontal="center" vertical="center" shrinkToFit="1"/>
    </xf>
    <xf numFmtId="0" fontId="90" fillId="15" borderId="0" xfId="0" applyFont="1" applyFill="1" applyAlignment="1">
      <alignment horizontal="left" vertical="center" shrinkToFit="1"/>
    </xf>
    <xf numFmtId="0" fontId="90" fillId="15" borderId="12" xfId="0" applyFont="1" applyFill="1" applyBorder="1" applyAlignment="1">
      <alignment horizontal="center" vertical="center"/>
    </xf>
    <xf numFmtId="0" fontId="30" fillId="15" borderId="0" xfId="0" applyFont="1" applyFill="1" applyAlignment="1">
      <alignment horizontal="center" vertical="center" shrinkToFit="1"/>
    </xf>
    <xf numFmtId="0" fontId="30" fillId="15" borderId="0" xfId="0" applyFont="1" applyFill="1" applyAlignment="1">
      <alignment horizontal="left" vertical="center"/>
    </xf>
    <xf numFmtId="0" fontId="30" fillId="15" borderId="0" xfId="0" applyFont="1" applyFill="1" applyAlignment="1">
      <alignment horizontal="center" vertical="center"/>
    </xf>
    <xf numFmtId="0" fontId="83" fillId="15" borderId="0" xfId="0" applyFont="1" applyFill="1" applyAlignment="1">
      <alignment horizontal="left" vertical="center" shrinkToFit="1"/>
    </xf>
    <xf numFmtId="0" fontId="30" fillId="15" borderId="3" xfId="0" applyFont="1" applyFill="1" applyBorder="1" applyAlignment="1">
      <alignment horizontal="center" vertical="center"/>
    </xf>
    <xf numFmtId="0" fontId="30" fillId="15" borderId="12" xfId="0" applyFont="1" applyFill="1" applyBorder="1" applyAlignment="1">
      <alignment horizontal="center" vertical="center"/>
    </xf>
    <xf numFmtId="0" fontId="30" fillId="15" borderId="12" xfId="0" applyFont="1" applyFill="1" applyBorder="1">
      <alignment vertical="center"/>
    </xf>
    <xf numFmtId="0" fontId="90" fillId="15" borderId="3" xfId="0" applyFont="1" applyFill="1" applyBorder="1" applyAlignment="1">
      <alignment horizontal="center" vertical="center"/>
    </xf>
    <xf numFmtId="0" fontId="90" fillId="15" borderId="6" xfId="0" applyFont="1" applyFill="1" applyBorder="1" applyAlignment="1">
      <alignment horizontal="center" vertical="center"/>
    </xf>
    <xf numFmtId="0" fontId="90" fillId="15" borderId="10" xfId="0" applyFont="1" applyFill="1" applyBorder="1" applyAlignment="1">
      <alignment horizontal="left" vertical="center"/>
    </xf>
    <xf numFmtId="0" fontId="30" fillId="15" borderId="15" xfId="0" applyFont="1" applyFill="1" applyBorder="1">
      <alignment vertical="center"/>
    </xf>
    <xf numFmtId="0" fontId="17" fillId="15" borderId="0" xfId="0" applyFont="1" applyFill="1" applyAlignment="1">
      <alignment horizontal="center" vertical="center"/>
    </xf>
    <xf numFmtId="0" fontId="90" fillId="15" borderId="0" xfId="0" applyFont="1" applyFill="1">
      <alignment vertical="center"/>
    </xf>
    <xf numFmtId="0" fontId="17" fillId="15" borderId="0" xfId="0" applyFont="1" applyFill="1">
      <alignment vertical="center"/>
    </xf>
    <xf numFmtId="0" fontId="30" fillId="15" borderId="8" xfId="0" applyFont="1" applyFill="1" applyBorder="1" applyAlignment="1">
      <alignment horizontal="center" vertical="center"/>
    </xf>
    <xf numFmtId="0" fontId="30" fillId="15" borderId="10" xfId="0" applyFont="1" applyFill="1" applyBorder="1">
      <alignment vertical="center"/>
    </xf>
    <xf numFmtId="0" fontId="30" fillId="15" borderId="11" xfId="0" applyFont="1" applyFill="1" applyBorder="1">
      <alignment vertical="center"/>
    </xf>
    <xf numFmtId="0" fontId="30" fillId="15" borderId="29" xfId="0" applyFont="1" applyFill="1" applyBorder="1">
      <alignment vertical="center"/>
    </xf>
    <xf numFmtId="0" fontId="30" fillId="15" borderId="10" xfId="0" applyFont="1" applyFill="1" applyBorder="1" applyAlignment="1">
      <alignment horizontal="right" vertical="center"/>
    </xf>
    <xf numFmtId="0" fontId="90" fillId="15" borderId="7" xfId="0" applyFont="1" applyFill="1" applyBorder="1" applyAlignment="1">
      <alignment vertical="top"/>
    </xf>
    <xf numFmtId="0" fontId="17" fillId="15" borderId="0" xfId="0" applyFont="1" applyFill="1" applyAlignment="1">
      <alignment vertical="top"/>
    </xf>
    <xf numFmtId="0" fontId="30" fillId="15" borderId="0" xfId="0" applyFont="1" applyFill="1" applyAlignment="1">
      <alignment vertical="top"/>
    </xf>
    <xf numFmtId="0" fontId="90" fillId="15" borderId="0" xfId="0" applyFont="1" applyFill="1" applyAlignment="1">
      <alignment vertical="top"/>
    </xf>
    <xf numFmtId="0" fontId="30" fillId="15" borderId="7" xfId="0" applyFont="1" applyFill="1" applyBorder="1">
      <alignment vertical="center"/>
    </xf>
    <xf numFmtId="0" fontId="30" fillId="15" borderId="9" xfId="0" applyFont="1" applyFill="1" applyBorder="1">
      <alignment vertical="center"/>
    </xf>
    <xf numFmtId="0" fontId="90" fillId="15" borderId="10" xfId="0" applyFont="1" applyFill="1" applyBorder="1">
      <alignment vertical="center"/>
    </xf>
    <xf numFmtId="0" fontId="30" fillId="15" borderId="0" xfId="0" applyFont="1" applyFill="1" applyAlignment="1">
      <alignment horizontal="right" vertical="center"/>
    </xf>
    <xf numFmtId="0" fontId="85" fillId="4" borderId="0" xfId="0" applyFont="1" applyFill="1">
      <alignment vertical="center"/>
    </xf>
    <xf numFmtId="0" fontId="84" fillId="4" borderId="0" xfId="0" applyFont="1" applyFill="1" applyAlignment="1">
      <alignment horizontal="right" vertical="center"/>
    </xf>
    <xf numFmtId="0" fontId="7" fillId="4" borderId="0" xfId="0" applyFont="1" applyFill="1">
      <alignment vertical="center"/>
    </xf>
    <xf numFmtId="0" fontId="94" fillId="15" borderId="0" xfId="0" applyFont="1" applyFill="1">
      <alignment vertical="center"/>
    </xf>
    <xf numFmtId="0" fontId="29" fillId="15" borderId="0" xfId="0" applyFont="1" applyFill="1">
      <alignment vertical="center"/>
    </xf>
    <xf numFmtId="0" fontId="95" fillId="15" borderId="0" xfId="0" applyFont="1" applyFill="1">
      <alignment vertical="center"/>
    </xf>
    <xf numFmtId="0" fontId="96" fillId="15" borderId="0" xfId="0" applyFont="1" applyFill="1">
      <alignment vertical="center"/>
    </xf>
    <xf numFmtId="0" fontId="27" fillId="15" borderId="0" xfId="0" applyFont="1" applyFill="1" applyAlignment="1">
      <alignment horizontal="left" vertical="center"/>
    </xf>
    <xf numFmtId="0" fontId="97" fillId="15" borderId="0" xfId="0" applyFont="1" applyFill="1" applyAlignment="1">
      <alignment horizontal="left" vertical="center"/>
    </xf>
    <xf numFmtId="0" fontId="27" fillId="15" borderId="0" xfId="0" applyFont="1" applyFill="1">
      <alignment vertical="center"/>
    </xf>
    <xf numFmtId="0" fontId="97" fillId="15" borderId="0" xfId="0" applyFont="1" applyFill="1">
      <alignment vertical="center"/>
    </xf>
    <xf numFmtId="0" fontId="29" fillId="15" borderId="0" xfId="0" applyFont="1" applyFill="1" applyAlignment="1">
      <alignment horizontal="left" vertical="center"/>
    </xf>
    <xf numFmtId="0" fontId="99" fillId="15" borderId="0" xfId="0" applyFont="1" applyFill="1" applyAlignment="1">
      <alignment vertical="top" wrapText="1"/>
    </xf>
    <xf numFmtId="0" fontId="29" fillId="15" borderId="0" xfId="0" applyFont="1" applyFill="1" applyAlignment="1">
      <alignment horizontal="center" vertical="top" wrapText="1"/>
    </xf>
    <xf numFmtId="0" fontId="97" fillId="15" borderId="0" xfId="0" applyFont="1" applyFill="1" applyAlignment="1">
      <alignment vertical="center" shrinkToFit="1"/>
    </xf>
    <xf numFmtId="0" fontId="27" fillId="15" borderId="0" xfId="0" applyFont="1" applyFill="1" applyAlignment="1">
      <alignment vertical="center" shrinkToFit="1"/>
    </xf>
    <xf numFmtId="0" fontId="100" fillId="15" borderId="0" xfId="0" applyFont="1" applyFill="1" applyAlignment="1">
      <alignment horizontal="left" vertical="top"/>
    </xf>
    <xf numFmtId="0" fontId="103" fillId="15" borderId="0" xfId="0" applyFont="1" applyFill="1">
      <alignment vertical="center"/>
    </xf>
    <xf numFmtId="0" fontId="90" fillId="16" borderId="6" xfId="0" applyFont="1" applyFill="1" applyBorder="1" applyAlignment="1">
      <alignment horizontal="center" vertical="center"/>
    </xf>
    <xf numFmtId="0" fontId="29" fillId="15" borderId="0" xfId="0" applyFont="1" applyFill="1" applyAlignment="1">
      <alignment horizontal="left"/>
    </xf>
    <xf numFmtId="0" fontId="17" fillId="16" borderId="0" xfId="0" applyFont="1" applyFill="1" applyAlignment="1">
      <alignment horizontal="center" vertical="center"/>
    </xf>
    <xf numFmtId="0" fontId="30" fillId="16" borderId="0" xfId="0" applyFont="1" applyFill="1">
      <alignment vertical="center"/>
    </xf>
    <xf numFmtId="0" fontId="90" fillId="16" borderId="0" xfId="0" applyFont="1" applyFill="1">
      <alignment vertical="center"/>
    </xf>
    <xf numFmtId="0" fontId="30" fillId="16" borderId="8" xfId="0" applyFont="1" applyFill="1" applyBorder="1" applyAlignment="1">
      <alignment horizontal="center" vertical="center"/>
    </xf>
    <xf numFmtId="0" fontId="29" fillId="15" borderId="0" xfId="0" applyFont="1" applyFill="1" applyAlignment="1"/>
    <xf numFmtId="0" fontId="30" fillId="16" borderId="10" xfId="0" applyFont="1" applyFill="1" applyBorder="1">
      <alignment vertical="center"/>
    </xf>
    <xf numFmtId="0" fontId="30" fillId="16" borderId="10" xfId="0" applyFont="1" applyFill="1" applyBorder="1" applyAlignment="1">
      <alignment horizontal="right" vertical="center"/>
    </xf>
    <xf numFmtId="0" fontId="30" fillId="16" borderId="11" xfId="0" applyFont="1" applyFill="1" applyBorder="1">
      <alignment vertical="center"/>
    </xf>
    <xf numFmtId="0" fontId="100" fillId="15" borderId="0" xfId="0" applyFont="1" applyFill="1" applyAlignment="1">
      <alignment vertical="top" shrinkToFit="1"/>
    </xf>
    <xf numFmtId="0" fontId="90" fillId="16" borderId="3" xfId="0" applyFont="1" applyFill="1" applyBorder="1" applyAlignment="1">
      <alignment horizontal="center" vertical="center"/>
    </xf>
    <xf numFmtId="0" fontId="30" fillId="16" borderId="29" xfId="0" applyFont="1" applyFill="1" applyBorder="1">
      <alignment vertical="center"/>
    </xf>
    <xf numFmtId="0" fontId="29" fillId="15" borderId="0" xfId="0" applyFont="1" applyFill="1" applyAlignment="1">
      <alignment vertical="top"/>
    </xf>
    <xf numFmtId="0" fontId="90" fillId="15" borderId="7" xfId="0" applyFont="1" applyFill="1" applyBorder="1">
      <alignment vertical="center"/>
    </xf>
    <xf numFmtId="0" fontId="90" fillId="15" borderId="11" xfId="0" applyFont="1" applyFill="1" applyBorder="1">
      <alignment vertical="center"/>
    </xf>
    <xf numFmtId="0" fontId="105" fillId="15" borderId="0" xfId="0" applyFont="1" applyFill="1">
      <alignment vertical="center"/>
    </xf>
    <xf numFmtId="0" fontId="0" fillId="0" borderId="0" xfId="0" applyAlignment="1"/>
    <xf numFmtId="0" fontId="6" fillId="0" borderId="5" xfId="0" applyFont="1" applyBorder="1" applyAlignment="1">
      <alignment vertical="center" wrapText="1"/>
    </xf>
    <xf numFmtId="0" fontId="6" fillId="0" borderId="6" xfId="0" applyFont="1" applyBorder="1" applyAlignment="1">
      <alignment vertical="center" wrapText="1"/>
    </xf>
    <xf numFmtId="0" fontId="11" fillId="0" borderId="4" xfId="0" applyFont="1" applyBorder="1">
      <alignment vertical="center"/>
    </xf>
    <xf numFmtId="0" fontId="6" fillId="0" borderId="11" xfId="0" applyFont="1" applyBorder="1" applyAlignment="1">
      <alignment vertical="center" wrapText="1"/>
    </xf>
    <xf numFmtId="0" fontId="6" fillId="10" borderId="27" xfId="0" applyFont="1" applyFill="1" applyBorder="1">
      <alignment vertical="center"/>
    </xf>
    <xf numFmtId="38" fontId="28" fillId="0" borderId="0" xfId="1" applyFont="1">
      <alignment vertical="center"/>
    </xf>
    <xf numFmtId="0" fontId="31" fillId="0" borderId="0" xfId="0" applyFont="1">
      <alignment vertical="center"/>
    </xf>
    <xf numFmtId="38" fontId="6" fillId="0" borderId="4" xfId="1" applyFont="1" applyFill="1" applyBorder="1" applyAlignment="1">
      <alignment horizontal="right" vertical="center" wrapText="1"/>
    </xf>
    <xf numFmtId="38" fontId="6" fillId="0" borderId="6" xfId="1" applyFont="1" applyFill="1" applyBorder="1" applyAlignment="1">
      <alignment horizontal="right" vertical="center" wrapText="1"/>
    </xf>
    <xf numFmtId="0" fontId="11" fillId="0" borderId="1" xfId="0" applyFont="1" applyBorder="1" applyAlignment="1">
      <alignment vertical="center" wrapText="1"/>
    </xf>
    <xf numFmtId="38" fontId="6" fillId="0" borderId="1" xfId="1" applyFont="1" applyFill="1" applyBorder="1" applyAlignment="1">
      <alignment vertical="center"/>
    </xf>
    <xf numFmtId="0" fontId="24" fillId="13" borderId="12" xfId="0" applyFont="1" applyFill="1" applyBorder="1" applyAlignment="1">
      <alignment horizontal="left" vertical="top" wrapText="1"/>
    </xf>
    <xf numFmtId="0" fontId="24" fillId="13" borderId="12" xfId="0" applyFont="1" applyFill="1" applyBorder="1" applyAlignment="1">
      <alignment vertical="center" wrapText="1"/>
    </xf>
    <xf numFmtId="0" fontId="24" fillId="13" borderId="3" xfId="0" applyFont="1" applyFill="1" applyBorder="1" applyAlignment="1">
      <alignment horizontal="left" vertical="top"/>
    </xf>
    <xf numFmtId="0" fontId="24" fillId="13" borderId="12" xfId="0" applyFont="1" applyFill="1" applyBorder="1">
      <alignment vertical="center"/>
    </xf>
    <xf numFmtId="0" fontId="6" fillId="3" borderId="4" xfId="0" applyFont="1" applyFill="1" applyBorder="1" applyAlignment="1">
      <alignment horizontal="left" vertical="center" wrapText="1"/>
    </xf>
    <xf numFmtId="0" fontId="24" fillId="0" borderId="1" xfId="0" applyFont="1" applyBorder="1" applyAlignment="1">
      <alignment vertical="center" wrapText="1"/>
    </xf>
    <xf numFmtId="38" fontId="11" fillId="0" borderId="1" xfId="0" applyNumberFormat="1" applyFont="1" applyBorder="1" applyAlignment="1">
      <alignment vertical="center" wrapText="1"/>
    </xf>
    <xf numFmtId="0" fontId="24" fillId="3" borderId="12" xfId="0" applyFont="1" applyFill="1" applyBorder="1" applyAlignment="1">
      <alignment horizontal="left" vertical="center" wrapText="1"/>
    </xf>
    <xf numFmtId="38" fontId="6" fillId="0" borderId="4" xfId="1" applyFont="1" applyFill="1" applyBorder="1" applyAlignment="1">
      <alignment horizontal="right" vertical="center"/>
    </xf>
    <xf numFmtId="38" fontId="6" fillId="0" borderId="6" xfId="1" applyFont="1" applyFill="1" applyBorder="1" applyAlignment="1">
      <alignment horizontal="right" vertical="center"/>
    </xf>
    <xf numFmtId="38" fontId="6" fillId="0" borderId="1" xfId="1" applyFont="1" applyFill="1" applyBorder="1" applyAlignment="1">
      <alignment horizontal="right" vertical="center" wrapText="1"/>
    </xf>
    <xf numFmtId="38" fontId="6" fillId="0" borderId="3" xfId="1" applyFont="1" applyFill="1" applyBorder="1" applyAlignment="1">
      <alignment horizontal="right" vertical="center" wrapText="1"/>
    </xf>
    <xf numFmtId="0" fontId="32" fillId="0" borderId="0" xfId="0" applyFont="1" applyAlignment="1">
      <alignment horizontal="left" vertical="center" wrapText="1"/>
    </xf>
    <xf numFmtId="0" fontId="110" fillId="0" borderId="0" xfId="0" applyFont="1" applyAlignment="1">
      <alignment horizontal="left" vertical="center" wrapText="1"/>
    </xf>
    <xf numFmtId="38" fontId="28" fillId="0" borderId="0" xfId="1" applyFont="1" applyBorder="1">
      <alignment vertical="center"/>
    </xf>
    <xf numFmtId="58" fontId="17" fillId="5" borderId="1" xfId="0" applyNumberFormat="1" applyFont="1" applyFill="1" applyBorder="1">
      <alignment vertical="center"/>
    </xf>
    <xf numFmtId="58" fontId="17" fillId="5" borderId="2" xfId="0" applyNumberFormat="1" applyFont="1" applyFill="1" applyBorder="1">
      <alignment vertical="center"/>
    </xf>
    <xf numFmtId="58" fontId="17" fillId="5" borderId="3" xfId="0" applyNumberFormat="1" applyFont="1" applyFill="1" applyBorder="1">
      <alignment vertical="center"/>
    </xf>
    <xf numFmtId="0" fontId="6" fillId="4" borderId="0" xfId="0" applyFont="1" applyFill="1" applyAlignment="1">
      <alignment horizontal="center" vertical="center" wrapText="1"/>
    </xf>
    <xf numFmtId="0" fontId="6" fillId="8" borderId="0" xfId="0" applyFont="1" applyFill="1" applyAlignment="1">
      <alignment horizontal="left" vertical="center" shrinkToFit="1"/>
    </xf>
    <xf numFmtId="0" fontId="4" fillId="0" borderId="0" xfId="0" applyFont="1" applyAlignment="1">
      <alignment vertical="center" wrapText="1"/>
    </xf>
    <xf numFmtId="0" fontId="74" fillId="0" borderId="0" xfId="0" applyFont="1">
      <alignment vertical="center"/>
    </xf>
    <xf numFmtId="0" fontId="6" fillId="0" borderId="0" xfId="0" quotePrefix="1" applyFont="1">
      <alignment vertical="center"/>
    </xf>
    <xf numFmtId="0" fontId="112" fillId="0" borderId="0" xfId="0" applyFont="1">
      <alignment vertical="center"/>
    </xf>
    <xf numFmtId="0" fontId="6" fillId="3" borderId="4" xfId="0" applyFont="1" applyFill="1" applyBorder="1" applyAlignment="1">
      <alignment horizontal="left" vertical="center"/>
    </xf>
    <xf numFmtId="0" fontId="6" fillId="3" borderId="5" xfId="0" applyFont="1" applyFill="1" applyBorder="1" applyAlignment="1">
      <alignment horizontal="left" vertical="center"/>
    </xf>
    <xf numFmtId="0" fontId="6" fillId="3" borderId="6" xfId="0" applyFont="1" applyFill="1" applyBorder="1" applyAlignment="1">
      <alignment horizontal="left" vertical="center"/>
    </xf>
    <xf numFmtId="0" fontId="6" fillId="0" borderId="2" xfId="0" applyFont="1" applyBorder="1" applyAlignment="1">
      <alignment vertical="center" wrapText="1"/>
    </xf>
    <xf numFmtId="0" fontId="6" fillId="4" borderId="6" xfId="0" applyFont="1" applyFill="1" applyBorder="1" applyAlignment="1">
      <alignment horizontal="left" vertical="center" wrapText="1"/>
    </xf>
    <xf numFmtId="0" fontId="115" fillId="0" borderId="0" xfId="0" applyFont="1">
      <alignment vertical="center"/>
    </xf>
    <xf numFmtId="0" fontId="6" fillId="4" borderId="10" xfId="0" applyFont="1" applyFill="1" applyBorder="1">
      <alignment vertical="center"/>
    </xf>
    <xf numFmtId="0" fontId="6" fillId="0" borderId="8" xfId="0" applyFont="1" applyBorder="1" applyAlignment="1">
      <alignment vertical="top"/>
    </xf>
    <xf numFmtId="0" fontId="6" fillId="0" borderId="7" xfId="0" applyFont="1" applyBorder="1" applyAlignment="1">
      <alignment vertical="top"/>
    </xf>
    <xf numFmtId="0" fontId="6" fillId="0" borderId="0" xfId="0" applyFont="1" applyAlignment="1">
      <alignment vertical="top"/>
    </xf>
    <xf numFmtId="0" fontId="6" fillId="0" borderId="8" xfId="0" applyFont="1" applyBorder="1" applyAlignment="1">
      <alignment horizontal="left" vertical="top" wrapText="1"/>
    </xf>
    <xf numFmtId="0" fontId="6" fillId="0" borderId="10" xfId="0" applyFont="1" applyBorder="1" applyAlignment="1">
      <alignment horizontal="left" vertical="top" wrapText="1"/>
    </xf>
    <xf numFmtId="0" fontId="67" fillId="0" borderId="0" xfId="0" applyFont="1" applyAlignment="1">
      <alignment horizontal="center" vertical="center"/>
    </xf>
    <xf numFmtId="0" fontId="56" fillId="0" borderId="0" xfId="0" applyFont="1" applyAlignment="1">
      <alignment horizontal="center" vertical="center"/>
    </xf>
    <xf numFmtId="0" fontId="67" fillId="0" borderId="0" xfId="0" applyFont="1">
      <alignment vertical="center"/>
    </xf>
    <xf numFmtId="0" fontId="0" fillId="0" borderId="5" xfId="0" applyBorder="1">
      <alignment vertical="center"/>
    </xf>
    <xf numFmtId="0" fontId="6" fillId="0" borderId="0" xfId="0" applyFont="1" applyAlignment="1">
      <alignment vertical="center" wrapText="1"/>
    </xf>
    <xf numFmtId="0" fontId="6" fillId="0" borderId="0" xfId="0" applyFont="1" applyAlignment="1">
      <alignment vertical="top" wrapText="1"/>
    </xf>
    <xf numFmtId="38" fontId="37" fillId="0" borderId="0" xfId="1" applyFont="1" applyAlignment="1">
      <alignment horizontal="right" vertical="center"/>
    </xf>
    <xf numFmtId="0" fontId="117" fillId="0" borderId="0" xfId="10" applyFont="1" applyAlignment="1">
      <alignment horizontal="center" vertical="center"/>
    </xf>
    <xf numFmtId="0" fontId="82" fillId="0" borderId="0" xfId="10">
      <alignment vertical="center"/>
    </xf>
    <xf numFmtId="0" fontId="118" fillId="0" borderId="0" xfId="10" applyFont="1" applyAlignment="1">
      <alignment horizontal="left" vertical="center"/>
    </xf>
    <xf numFmtId="0" fontId="120" fillId="18" borderId="12" xfId="10" applyFont="1" applyFill="1" applyBorder="1" applyAlignment="1">
      <alignment horizontal="center" vertical="center"/>
    </xf>
    <xf numFmtId="0" fontId="119" fillId="18" borderId="1" xfId="10" applyFont="1" applyFill="1" applyBorder="1" applyAlignment="1">
      <alignment horizontal="center" vertical="center"/>
    </xf>
    <xf numFmtId="0" fontId="121" fillId="18" borderId="12" xfId="10" applyFont="1" applyFill="1" applyBorder="1" applyAlignment="1">
      <alignment horizontal="center" vertical="center"/>
    </xf>
    <xf numFmtId="0" fontId="122" fillId="0" borderId="12" xfId="10" applyFont="1" applyBorder="1" applyAlignment="1">
      <alignment horizontal="center" vertical="center"/>
    </xf>
    <xf numFmtId="0" fontId="82" fillId="0" borderId="0" xfId="10" applyAlignment="1">
      <alignment wrapText="1"/>
    </xf>
    <xf numFmtId="0" fontId="109" fillId="0" borderId="80" xfId="10" applyFont="1" applyBorder="1" applyAlignment="1">
      <alignment vertical="center" wrapText="1"/>
    </xf>
    <xf numFmtId="0" fontId="109" fillId="0" borderId="81" xfId="10" applyFont="1" applyBorder="1" applyAlignment="1">
      <alignment horizontal="center" vertical="center" wrapText="1"/>
    </xf>
    <xf numFmtId="0" fontId="122" fillId="0" borderId="82" xfId="10" applyFont="1" applyBorder="1" applyAlignment="1">
      <alignment horizontal="center" vertical="center"/>
    </xf>
    <xf numFmtId="0" fontId="109" fillId="0" borderId="83" xfId="10" applyFont="1" applyBorder="1" applyAlignment="1">
      <alignment vertical="center" wrapText="1"/>
    </xf>
    <xf numFmtId="0" fontId="109" fillId="0" borderId="84" xfId="10" applyFont="1" applyBorder="1" applyAlignment="1">
      <alignment horizontal="center" vertical="center" wrapText="1"/>
    </xf>
    <xf numFmtId="0" fontId="122" fillId="0" borderId="85" xfId="10" applyFont="1" applyBorder="1" applyAlignment="1">
      <alignment horizontal="center" vertical="center"/>
    </xf>
    <xf numFmtId="0" fontId="82" fillId="0" borderId="83" xfId="10" applyBorder="1" applyAlignment="1">
      <alignment vertical="center" wrapText="1"/>
    </xf>
    <xf numFmtId="0" fontId="82" fillId="0" borderId="86" xfId="10" applyBorder="1" applyAlignment="1">
      <alignment horizontal="center" vertical="center" wrapText="1"/>
    </xf>
    <xf numFmtId="0" fontId="122" fillId="0" borderId="87" xfId="10" applyFont="1" applyBorder="1" applyAlignment="1">
      <alignment horizontal="center" vertical="center"/>
    </xf>
    <xf numFmtId="0" fontId="82" fillId="0" borderId="88" xfId="10" applyBorder="1" applyAlignment="1">
      <alignment horizontal="center" vertical="center" wrapText="1"/>
    </xf>
    <xf numFmtId="0" fontId="122" fillId="0" borderId="90" xfId="10" applyFont="1" applyBorder="1" applyAlignment="1">
      <alignment horizontal="center" vertical="center"/>
    </xf>
    <xf numFmtId="0" fontId="122" fillId="0" borderId="93" xfId="10" applyFont="1" applyBorder="1" applyAlignment="1">
      <alignment horizontal="center" vertical="center"/>
    </xf>
    <xf numFmtId="0" fontId="122" fillId="4" borderId="90" xfId="10" applyFont="1" applyFill="1" applyBorder="1" applyAlignment="1">
      <alignment horizontal="center" vertical="center"/>
    </xf>
    <xf numFmtId="0" fontId="122" fillId="4" borderId="85" xfId="10" applyFont="1" applyFill="1" applyBorder="1" applyAlignment="1">
      <alignment horizontal="center" vertical="center"/>
    </xf>
    <xf numFmtId="0" fontId="122" fillId="4" borderId="93" xfId="10" applyFont="1" applyFill="1" applyBorder="1" applyAlignment="1">
      <alignment horizontal="center" vertical="center"/>
    </xf>
    <xf numFmtId="0" fontId="82" fillId="0" borderId="0" xfId="10" applyAlignment="1">
      <alignment horizontal="center" vertical="center"/>
    </xf>
    <xf numFmtId="0" fontId="82" fillId="0" borderId="0" xfId="10" applyAlignment="1">
      <alignment vertical="center" wrapText="1"/>
    </xf>
    <xf numFmtId="0" fontId="80" fillId="10" borderId="26" xfId="0" applyFont="1" applyFill="1" applyBorder="1">
      <alignment vertical="center"/>
    </xf>
    <xf numFmtId="0" fontId="61" fillId="0" borderId="7" xfId="0" applyFont="1" applyBorder="1" applyAlignment="1">
      <alignment horizontal="center" vertical="center" wrapText="1"/>
    </xf>
    <xf numFmtId="0" fontId="37" fillId="0" borderId="7" xfId="0" applyFont="1" applyBorder="1" applyAlignment="1">
      <alignment horizontal="center" vertical="center" wrapText="1"/>
    </xf>
    <xf numFmtId="0" fontId="38" fillId="0" borderId="29" xfId="0" applyFont="1" applyBorder="1" applyAlignment="1">
      <alignment horizontal="center" vertical="center" wrapText="1"/>
    </xf>
    <xf numFmtId="0" fontId="40" fillId="0" borderId="71" xfId="0" applyFont="1" applyBorder="1" applyAlignment="1">
      <alignment horizontal="center" vertical="center" shrinkToFit="1"/>
    </xf>
    <xf numFmtId="0" fontId="8" fillId="0" borderId="96" xfId="0" applyFont="1" applyBorder="1" applyAlignment="1">
      <alignment horizontal="center" vertical="center"/>
    </xf>
    <xf numFmtId="0" fontId="61" fillId="0" borderId="99" xfId="0" applyFont="1" applyBorder="1" applyAlignment="1">
      <alignment horizontal="center" vertical="center" wrapText="1"/>
    </xf>
    <xf numFmtId="0" fontId="37" fillId="0" borderId="9" xfId="0" applyFont="1" applyBorder="1" applyAlignment="1">
      <alignment horizontal="center" vertical="center" wrapText="1"/>
    </xf>
    <xf numFmtId="0" fontId="38" fillId="0" borderId="13" xfId="0" applyFont="1" applyBorder="1" applyAlignment="1">
      <alignment horizontal="center" vertical="center" wrapText="1"/>
    </xf>
    <xf numFmtId="0" fontId="123" fillId="0" borderId="0" xfId="10" applyFont="1" applyAlignment="1">
      <alignment horizontal="right" vertical="center"/>
    </xf>
    <xf numFmtId="0" fontId="63" fillId="0" borderId="104" xfId="0" applyFont="1" applyBorder="1" applyAlignment="1">
      <alignment horizontal="center" vertical="center"/>
    </xf>
    <xf numFmtId="0" fontId="63" fillId="0" borderId="97" xfId="0" applyFont="1" applyBorder="1" applyAlignment="1">
      <alignment horizontal="center" vertical="center"/>
    </xf>
    <xf numFmtId="0" fontId="37" fillId="0" borderId="14" xfId="0" applyFont="1" applyBorder="1" applyAlignment="1">
      <alignment horizontal="center" vertical="center" wrapText="1"/>
    </xf>
    <xf numFmtId="0" fontId="38" fillId="0" borderId="110" xfId="0" applyFont="1" applyBorder="1" applyAlignment="1">
      <alignment horizontal="center" vertical="center" wrapText="1"/>
    </xf>
    <xf numFmtId="0" fontId="109" fillId="0" borderId="112" xfId="10" applyFont="1" applyBorder="1" applyAlignment="1">
      <alignment horizontal="center" vertical="center" wrapText="1"/>
    </xf>
    <xf numFmtId="0" fontId="63" fillId="0" borderId="7" xfId="0" applyFont="1" applyBorder="1" applyAlignment="1">
      <alignment horizontal="center" vertical="center"/>
    </xf>
    <xf numFmtId="0" fontId="11" fillId="0" borderId="0" xfId="0" applyFont="1" applyAlignment="1">
      <alignment horizontal="left" vertical="center" wrapText="1"/>
    </xf>
    <xf numFmtId="0" fontId="11" fillId="0" borderId="5" xfId="0" applyFont="1" applyBorder="1" applyAlignment="1">
      <alignment vertical="center" wrapText="1"/>
    </xf>
    <xf numFmtId="0" fontId="17" fillId="3" borderId="4" xfId="0" applyFont="1" applyFill="1" applyBorder="1" applyAlignment="1">
      <alignment horizontal="center" vertical="center"/>
    </xf>
    <xf numFmtId="0" fontId="13" fillId="0" borderId="0" xfId="0" applyFont="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1" xfId="0" applyFont="1" applyBorder="1" applyAlignment="1">
      <alignment horizontal="left" vertical="top" wrapTex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16" fillId="0" borderId="9" xfId="0" applyFont="1" applyBorder="1" applyAlignment="1">
      <alignment horizontal="left" vertical="center"/>
    </xf>
    <xf numFmtId="0" fontId="16" fillId="0" borderId="10" xfId="0" applyFont="1" applyBorder="1" applyAlignment="1">
      <alignment horizontal="left" vertical="center"/>
    </xf>
    <xf numFmtId="0" fontId="16" fillId="0" borderId="11" xfId="0" applyFont="1" applyBorder="1" applyAlignment="1">
      <alignment horizontal="lef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4" borderId="5" xfId="0" applyFont="1" applyFill="1" applyBorder="1" applyAlignment="1">
      <alignment horizontal="center" vertical="center"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4" borderId="1" xfId="0" applyFont="1" applyFill="1" applyBorder="1" applyAlignment="1">
      <alignment horizontal="left" vertical="top" wrapText="1"/>
    </xf>
    <xf numFmtId="0" fontId="6" fillId="4" borderId="2" xfId="0" applyFont="1" applyFill="1" applyBorder="1" applyAlignment="1">
      <alignment horizontal="left" vertical="top" wrapText="1"/>
    </xf>
    <xf numFmtId="0" fontId="6" fillId="4" borderId="3" xfId="0" applyFont="1" applyFill="1" applyBorder="1" applyAlignment="1">
      <alignment horizontal="left" vertical="top" wrapText="1"/>
    </xf>
    <xf numFmtId="38" fontId="6" fillId="0" borderId="1" xfId="1" applyFont="1" applyBorder="1" applyAlignment="1">
      <alignment horizontal="right" vertical="center" wrapText="1"/>
    </xf>
    <xf numFmtId="38" fontId="6" fillId="0" borderId="2" xfId="1" applyFont="1" applyBorder="1" applyAlignment="1">
      <alignment horizontal="right" vertical="center" wrapText="1"/>
    </xf>
    <xf numFmtId="38" fontId="6" fillId="0" borderId="1" xfId="1" applyFont="1" applyFill="1" applyBorder="1" applyAlignment="1">
      <alignment horizontal="center" vertical="center" wrapText="1"/>
    </xf>
    <xf numFmtId="38" fontId="6" fillId="0" borderId="2" xfId="1" applyFont="1" applyFill="1" applyBorder="1" applyAlignment="1">
      <alignment horizontal="center" vertical="center" wrapText="1"/>
    </xf>
    <xf numFmtId="0" fontId="6" fillId="0" borderId="4" xfId="0" applyFont="1" applyBorder="1" applyAlignment="1">
      <alignment horizontal="center" vertical="top" wrapText="1"/>
    </xf>
    <xf numFmtId="0" fontId="6" fillId="0" borderId="5" xfId="0" applyFont="1" applyBorder="1" applyAlignment="1">
      <alignment horizontal="center" vertical="top" wrapText="1"/>
    </xf>
    <xf numFmtId="0" fontId="6" fillId="0" borderId="6" xfId="0" applyFont="1" applyBorder="1" applyAlignment="1">
      <alignment horizontal="center" vertical="top" wrapText="1"/>
    </xf>
    <xf numFmtId="0" fontId="6" fillId="0" borderId="9" xfId="0" applyFont="1" applyBorder="1" applyAlignment="1">
      <alignment horizontal="center" vertical="top" wrapText="1"/>
    </xf>
    <xf numFmtId="0" fontId="6" fillId="0" borderId="10" xfId="0" applyFont="1" applyBorder="1" applyAlignment="1">
      <alignment horizontal="center" vertical="top" wrapText="1"/>
    </xf>
    <xf numFmtId="0" fontId="6" fillId="0" borderId="11" xfId="0" applyFont="1" applyBorder="1" applyAlignment="1">
      <alignment horizontal="center" vertical="top" wrapText="1"/>
    </xf>
    <xf numFmtId="38" fontId="6" fillId="0" borderId="0" xfId="1" applyFont="1" applyFill="1" applyBorder="1" applyAlignment="1">
      <alignment horizontal="right" vertical="center" shrinkToFit="1"/>
    </xf>
    <xf numFmtId="0" fontId="59" fillId="0" borderId="0" xfId="0" applyFont="1" applyAlignment="1">
      <alignment horizontal="center" vertical="center"/>
    </xf>
    <xf numFmtId="0" fontId="6" fillId="4" borderId="7" xfId="0" applyFont="1" applyFill="1" applyBorder="1" applyAlignment="1">
      <alignment horizontal="left" vertical="top" wrapText="1"/>
    </xf>
    <xf numFmtId="0" fontId="6" fillId="4" borderId="0" xfId="0" applyFont="1" applyFill="1" applyAlignment="1">
      <alignment horizontal="left" vertical="top" wrapText="1"/>
    </xf>
    <xf numFmtId="0" fontId="6" fillId="4" borderId="8" xfId="0" applyFont="1" applyFill="1" applyBorder="1" applyAlignment="1">
      <alignment horizontal="left" vertical="top" wrapText="1"/>
    </xf>
    <xf numFmtId="0" fontId="6" fillId="4" borderId="9" xfId="0" applyFont="1" applyFill="1" applyBorder="1" applyAlignment="1">
      <alignment horizontal="left" vertical="top" wrapText="1"/>
    </xf>
    <xf numFmtId="0" fontId="6" fillId="4" borderId="10" xfId="0" applyFont="1" applyFill="1" applyBorder="1" applyAlignment="1">
      <alignment horizontal="left" vertical="top" wrapText="1"/>
    </xf>
    <xf numFmtId="0" fontId="6" fillId="4" borderId="11" xfId="0" applyFont="1" applyFill="1" applyBorder="1" applyAlignment="1">
      <alignment horizontal="left" vertical="top"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7" xfId="0" applyFont="1" applyBorder="1" applyAlignment="1">
      <alignment horizontal="center" vertical="top" wrapText="1"/>
    </xf>
    <xf numFmtId="0" fontId="6" fillId="0" borderId="0" xfId="0" applyFont="1" applyAlignment="1">
      <alignment horizontal="center" vertical="top" wrapText="1"/>
    </xf>
    <xf numFmtId="0" fontId="6" fillId="0" borderId="8" xfId="0" applyFont="1" applyBorder="1" applyAlignment="1">
      <alignment horizontal="center" vertical="top" wrapText="1"/>
    </xf>
    <xf numFmtId="0" fontId="6" fillId="4" borderId="5" xfId="0" applyFont="1" applyFill="1" applyBorder="1" applyAlignment="1">
      <alignment horizontal="left" vertical="top"/>
    </xf>
    <xf numFmtId="0" fontId="6" fillId="4" borderId="6" xfId="0" applyFont="1" applyFill="1" applyBorder="1" applyAlignment="1">
      <alignment horizontal="left" vertical="top"/>
    </xf>
    <xf numFmtId="0" fontId="6" fillId="4" borderId="7" xfId="0" applyFont="1" applyFill="1" applyBorder="1" applyAlignment="1">
      <alignment horizontal="left" vertical="top"/>
    </xf>
    <xf numFmtId="0" fontId="6" fillId="4" borderId="0" xfId="0" applyFont="1" applyFill="1" applyAlignment="1">
      <alignment horizontal="left" vertical="top"/>
    </xf>
    <xf numFmtId="0" fontId="6" fillId="4" borderId="8" xfId="0" applyFont="1" applyFill="1" applyBorder="1" applyAlignment="1">
      <alignment horizontal="left" vertical="top"/>
    </xf>
    <xf numFmtId="0" fontId="6" fillId="4" borderId="9" xfId="0" applyFont="1" applyFill="1" applyBorder="1" applyAlignment="1">
      <alignment horizontal="left" vertical="top"/>
    </xf>
    <xf numFmtId="0" fontId="6" fillId="4" borderId="10" xfId="0" applyFont="1" applyFill="1" applyBorder="1" applyAlignment="1">
      <alignment horizontal="left" vertical="top"/>
    </xf>
    <xf numFmtId="0" fontId="6" fillId="4" borderId="11" xfId="0" applyFont="1" applyFill="1" applyBorder="1" applyAlignment="1">
      <alignment horizontal="left" vertical="top"/>
    </xf>
    <xf numFmtId="0" fontId="4" fillId="0" borderId="0" xfId="0" applyFont="1" applyAlignment="1">
      <alignment horizontal="center" vertical="center" wrapText="1"/>
    </xf>
    <xf numFmtId="0" fontId="57" fillId="0" borderId="7" xfId="0" applyFont="1" applyBorder="1" applyAlignment="1">
      <alignment vertical="center" wrapText="1"/>
    </xf>
    <xf numFmtId="0" fontId="57" fillId="0" borderId="0" xfId="0" applyFont="1" applyAlignment="1">
      <alignment vertical="center" wrapText="1"/>
    </xf>
    <xf numFmtId="0" fontId="57" fillId="0" borderId="9" xfId="0" applyFont="1" applyBorder="1" applyAlignment="1">
      <alignment vertical="center" wrapText="1"/>
    </xf>
    <xf numFmtId="0" fontId="57" fillId="0" borderId="10" xfId="0" applyFont="1" applyBorder="1" applyAlignment="1">
      <alignment vertical="center" wrapText="1"/>
    </xf>
    <xf numFmtId="0" fontId="61" fillId="0" borderId="113" xfId="0" applyFont="1" applyBorder="1" applyAlignment="1">
      <alignment horizontal="center" vertical="center" wrapText="1"/>
    </xf>
    <xf numFmtId="0" fontId="7" fillId="4" borderId="0" xfId="0" applyFont="1" applyFill="1" applyAlignment="1">
      <alignment horizontal="left" vertical="center"/>
    </xf>
    <xf numFmtId="0" fontId="14" fillId="0" borderId="0" xfId="0" applyFont="1" applyAlignment="1">
      <alignment horizontal="left" vertical="center"/>
    </xf>
    <xf numFmtId="0" fontId="7" fillId="0" borderId="0" xfId="0" applyFont="1" applyAlignment="1">
      <alignment vertical="top"/>
    </xf>
    <xf numFmtId="0" fontId="14" fillId="7" borderId="0" xfId="0" applyFont="1" applyFill="1" applyAlignment="1">
      <alignment vertical="top"/>
    </xf>
    <xf numFmtId="0" fontId="7" fillId="3" borderId="0" xfId="0" applyFont="1" applyFill="1">
      <alignment vertical="center"/>
    </xf>
    <xf numFmtId="0" fontId="4" fillId="4" borderId="0" xfId="0" applyFont="1" applyFill="1" applyAlignment="1">
      <alignment horizontal="center" vertical="top" wrapText="1"/>
    </xf>
    <xf numFmtId="0" fontId="4" fillId="4" borderId="0" xfId="0" applyFont="1" applyFill="1" applyAlignment="1">
      <alignment vertical="top" wrapText="1"/>
    </xf>
    <xf numFmtId="0" fontId="7" fillId="0" borderId="0" xfId="0" applyFont="1" applyAlignment="1">
      <alignment horizontal="center" vertical="center"/>
    </xf>
    <xf numFmtId="0" fontId="4" fillId="3" borderId="0" xfId="0" applyFont="1" applyFill="1" applyAlignment="1">
      <alignment vertical="top" wrapText="1"/>
    </xf>
    <xf numFmtId="0" fontId="4" fillId="3" borderId="0" xfId="0" applyFont="1" applyFill="1" applyAlignment="1">
      <alignment vertical="top"/>
    </xf>
    <xf numFmtId="0" fontId="7" fillId="0" borderId="0" xfId="0" applyFont="1" applyAlignment="1">
      <alignment horizontal="left" vertical="center"/>
    </xf>
    <xf numFmtId="0" fontId="7" fillId="0" borderId="0" xfId="0" applyFont="1" applyAlignment="1">
      <alignment horizontal="right" vertical="center"/>
    </xf>
    <xf numFmtId="0" fontId="4" fillId="3" borderId="0" xfId="0" applyFont="1" applyFill="1" applyAlignment="1">
      <alignment horizontal="left" vertical="top"/>
    </xf>
    <xf numFmtId="0" fontId="7" fillId="4" borderId="0" xfId="0" applyFont="1" applyFill="1" applyAlignment="1">
      <alignment horizontal="left" vertical="top"/>
    </xf>
    <xf numFmtId="0" fontId="0" fillId="4" borderId="0" xfId="0" applyFill="1" applyAlignment="1">
      <alignment horizontal="left" vertical="top" wrapText="1"/>
    </xf>
    <xf numFmtId="0" fontId="90" fillId="15" borderId="1" xfId="0" applyFont="1" applyFill="1" applyBorder="1">
      <alignment vertical="center"/>
    </xf>
    <xf numFmtId="0" fontId="90" fillId="15" borderId="2" xfId="0" applyFont="1" applyFill="1" applyBorder="1">
      <alignment vertical="center"/>
    </xf>
    <xf numFmtId="0" fontId="90" fillId="15" borderId="3" xfId="0" applyFont="1" applyFill="1" applyBorder="1">
      <alignment vertical="center"/>
    </xf>
    <xf numFmtId="0" fontId="10" fillId="0" borderId="0" xfId="0" applyFont="1">
      <alignment vertical="center"/>
    </xf>
    <xf numFmtId="0" fontId="4" fillId="0" borderId="0" xfId="0" applyFont="1" applyAlignment="1">
      <alignment horizontal="right" vertical="center"/>
    </xf>
    <xf numFmtId="0" fontId="5" fillId="0" borderId="0" xfId="0" applyFont="1" applyAlignment="1">
      <alignment horizontal="right" vertical="center"/>
    </xf>
    <xf numFmtId="0" fontId="4" fillId="0" borderId="0" xfId="0" applyFont="1" applyAlignment="1">
      <alignment wrapText="1"/>
    </xf>
    <xf numFmtId="0" fontId="25" fillId="0" borderId="0" xfId="0" applyFont="1" applyAlignment="1">
      <alignment horizontal="center" vertical="center"/>
    </xf>
    <xf numFmtId="0" fontId="12" fillId="0" borderId="0" xfId="0" applyFont="1" applyAlignment="1">
      <alignment horizontal="center" vertical="center"/>
    </xf>
    <xf numFmtId="0" fontId="12" fillId="0" borderId="0" xfId="0" applyFont="1" applyAlignment="1">
      <alignment horizontal="left" vertical="center" wrapText="1"/>
    </xf>
    <xf numFmtId="0" fontId="12" fillId="0" borderId="0" xfId="0" applyFont="1">
      <alignment vertical="center"/>
    </xf>
    <xf numFmtId="0" fontId="36" fillId="13" borderId="0" xfId="0" applyFont="1" applyFill="1" applyAlignment="1">
      <alignment horizontal="right" vertical="center" shrinkToFit="1"/>
    </xf>
    <xf numFmtId="38" fontId="0" fillId="0" borderId="114" xfId="1" applyFont="1" applyBorder="1">
      <alignment vertical="center"/>
    </xf>
    <xf numFmtId="0" fontId="29" fillId="0" borderId="0" xfId="0" applyFont="1">
      <alignment vertical="center"/>
    </xf>
    <xf numFmtId="38" fontId="29" fillId="0" borderId="0" xfId="1" applyFont="1">
      <alignment vertical="center"/>
    </xf>
    <xf numFmtId="0" fontId="13" fillId="0" borderId="0" xfId="0" applyFont="1">
      <alignment vertical="center"/>
    </xf>
    <xf numFmtId="38" fontId="6" fillId="0" borderId="0" xfId="1" applyFont="1">
      <alignment vertical="center"/>
    </xf>
    <xf numFmtId="176" fontId="6" fillId="0" borderId="8" xfId="1" applyNumberFormat="1" applyFont="1" applyBorder="1" applyAlignment="1"/>
    <xf numFmtId="38" fontId="6" fillId="0" borderId="10" xfId="1" applyFont="1" applyBorder="1" applyAlignment="1">
      <alignment horizontal="right" vertical="center" indent="1"/>
    </xf>
    <xf numFmtId="0" fontId="6" fillId="0" borderId="11" xfId="0" applyFont="1" applyBorder="1" applyAlignment="1">
      <alignment horizontal="right" vertical="center" indent="1"/>
    </xf>
    <xf numFmtId="0" fontId="4" fillId="0" borderId="0" xfId="0" applyFont="1" applyAlignment="1">
      <alignment horizontal="right" vertical="center" indent="1"/>
    </xf>
    <xf numFmtId="0" fontId="0" fillId="0" borderId="0" xfId="0" applyAlignment="1">
      <alignment horizontal="right" vertical="center" indent="1"/>
    </xf>
    <xf numFmtId="0" fontId="6" fillId="0" borderId="1" xfId="0" applyFont="1" applyBorder="1">
      <alignment vertical="center"/>
    </xf>
    <xf numFmtId="38" fontId="6" fillId="0" borderId="1" xfId="1" applyFont="1" applyBorder="1" applyAlignment="1">
      <alignment vertical="center"/>
    </xf>
    <xf numFmtId="38" fontId="6" fillId="0" borderId="1" xfId="1" applyFont="1" applyFill="1" applyBorder="1" applyAlignment="1">
      <alignment vertical="center" shrinkToFit="1"/>
    </xf>
    <xf numFmtId="38" fontId="6" fillId="0" borderId="7" xfId="1" applyFont="1" applyBorder="1" applyAlignment="1">
      <alignment vertical="center" shrinkToFit="1"/>
    </xf>
    <xf numFmtId="0" fontId="6" fillId="0" borderId="8" xfId="0" applyFont="1" applyBorder="1" applyAlignment="1">
      <alignment horizontal="left" vertical="center"/>
    </xf>
    <xf numFmtId="38" fontId="6" fillId="0" borderId="9" xfId="1" applyFont="1" applyFill="1" applyBorder="1" applyAlignment="1">
      <alignment vertical="center" shrinkToFit="1"/>
    </xf>
    <xf numFmtId="0" fontId="6" fillId="0" borderId="7" xfId="0" applyFont="1" applyBorder="1" applyAlignment="1">
      <alignment horizontal="right" vertical="center"/>
    </xf>
    <xf numFmtId="0" fontId="6" fillId="0" borderId="9" xfId="0" applyFont="1" applyBorder="1" applyAlignment="1">
      <alignment horizontal="right" vertical="center"/>
    </xf>
    <xf numFmtId="0" fontId="6" fillId="3" borderId="0" xfId="0" applyFont="1" applyFill="1" applyAlignment="1">
      <alignment horizontal="center" vertical="center" wrapText="1"/>
    </xf>
    <xf numFmtId="0" fontId="34" fillId="0" borderId="0" xfId="0" applyFont="1" applyAlignment="1">
      <alignment horizontal="center" vertical="center"/>
    </xf>
    <xf numFmtId="0" fontId="6" fillId="0" borderId="0" xfId="0" applyFont="1" applyAlignment="1">
      <alignment horizontal="right"/>
    </xf>
    <xf numFmtId="0" fontId="6" fillId="0" borderId="8" xfId="0" applyFont="1" applyBorder="1" applyAlignment="1">
      <alignment horizontal="right" vertical="center"/>
    </xf>
    <xf numFmtId="0" fontId="6" fillId="0" borderId="6" xfId="0" applyFont="1" applyBorder="1" applyAlignment="1">
      <alignment horizontal="right"/>
    </xf>
    <xf numFmtId="0" fontId="11" fillId="0" borderId="4" xfId="0" applyFont="1" applyBorder="1" applyAlignment="1">
      <alignment horizontal="right" vertical="center"/>
    </xf>
    <xf numFmtId="0" fontId="6" fillId="0" borderId="5" xfId="0" applyFont="1" applyBorder="1" applyAlignment="1">
      <alignment horizontal="right" vertical="center"/>
    </xf>
    <xf numFmtId="0" fontId="6" fillId="0" borderId="11" xfId="0" applyFont="1" applyBorder="1" applyAlignment="1">
      <alignment horizontal="right" vertical="center"/>
    </xf>
    <xf numFmtId="0" fontId="0" fillId="0" borderId="12" xfId="0" applyBorder="1" applyAlignment="1">
      <alignment horizontal="center" vertical="center"/>
    </xf>
    <xf numFmtId="0" fontId="53" fillId="14" borderId="12" xfId="0" applyFont="1" applyFill="1" applyBorder="1" applyAlignment="1">
      <alignment horizontal="center" vertical="center" shrinkToFit="1"/>
    </xf>
    <xf numFmtId="0" fontId="57" fillId="0" borderId="1" xfId="0" applyFont="1" applyBorder="1" applyAlignment="1">
      <alignment horizontal="center" vertical="center" wrapText="1"/>
    </xf>
    <xf numFmtId="0" fontId="57" fillId="0" borderId="2" xfId="0" applyFont="1" applyBorder="1" applyAlignment="1">
      <alignment horizontal="center" vertical="center" wrapText="1"/>
    </xf>
    <xf numFmtId="0" fontId="57" fillId="0" borderId="3" xfId="0" applyFont="1" applyBorder="1" applyAlignment="1">
      <alignment horizontal="center" vertical="center" wrapText="1"/>
    </xf>
    <xf numFmtId="0" fontId="57" fillId="0" borderId="12" xfId="0" applyFont="1" applyBorder="1" applyAlignment="1">
      <alignment horizontal="center" vertical="center" wrapText="1"/>
    </xf>
    <xf numFmtId="0" fontId="54" fillId="0" borderId="0" xfId="0" applyFont="1" applyAlignment="1">
      <alignment horizontal="center" vertical="center"/>
    </xf>
    <xf numFmtId="0" fontId="36" fillId="0" borderId="10" xfId="0" applyFont="1" applyBorder="1" applyAlignment="1">
      <alignment horizontal="center" vertical="center"/>
    </xf>
    <xf numFmtId="0" fontId="36" fillId="0" borderId="0" xfId="0" applyFont="1" applyAlignment="1">
      <alignment horizontal="center" vertical="center"/>
    </xf>
    <xf numFmtId="0" fontId="55" fillId="0" borderId="111" xfId="0" applyFont="1" applyBorder="1" applyAlignment="1">
      <alignment horizontal="left" vertical="center" wrapText="1"/>
    </xf>
    <xf numFmtId="0" fontId="55" fillId="0" borderId="15" xfId="0" applyFont="1" applyBorder="1" applyAlignment="1">
      <alignment horizontal="left" vertical="center" wrapText="1"/>
    </xf>
    <xf numFmtId="0" fontId="55" fillId="0" borderId="16" xfId="0" applyFont="1" applyBorder="1" applyAlignment="1">
      <alignment horizontal="left" vertical="center" wrapText="1"/>
    </xf>
    <xf numFmtId="0" fontId="37" fillId="0" borderId="12" xfId="0" applyFont="1" applyBorder="1" applyAlignment="1">
      <alignment horizontal="center" vertical="center" wrapText="1"/>
    </xf>
    <xf numFmtId="0" fontId="67" fillId="0" borderId="69" xfId="0" applyFont="1" applyBorder="1" applyAlignment="1">
      <alignment horizontal="left" vertical="center" wrapText="1"/>
    </xf>
    <xf numFmtId="0" fontId="67" fillId="0" borderId="70" xfId="0" applyFont="1" applyBorder="1" applyAlignment="1">
      <alignment horizontal="left" vertical="center" wrapText="1"/>
    </xf>
    <xf numFmtId="0" fontId="67" fillId="0" borderId="71" xfId="0" applyFont="1" applyBorder="1" applyAlignment="1">
      <alignment horizontal="left" vertical="center" wrapText="1"/>
    </xf>
    <xf numFmtId="0" fontId="67" fillId="0" borderId="69" xfId="0" applyFont="1" applyBorder="1" applyAlignment="1">
      <alignment horizontal="justify" vertical="center" wrapText="1"/>
    </xf>
    <xf numFmtId="0" fontId="67" fillId="0" borderId="70" xfId="0" applyFont="1" applyBorder="1" applyAlignment="1">
      <alignment horizontal="justify" vertical="center" wrapText="1"/>
    </xf>
    <xf numFmtId="0" fontId="38" fillId="0" borderId="1"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3" xfId="0" applyFont="1" applyBorder="1" applyAlignment="1">
      <alignment horizontal="center" vertical="center" wrapText="1"/>
    </xf>
    <xf numFmtId="0" fontId="55" fillId="0" borderId="65" xfId="0" applyFont="1" applyBorder="1" applyAlignment="1">
      <alignment horizontal="left" vertical="center" wrapText="1"/>
    </xf>
    <xf numFmtId="0" fontId="55" fillId="0" borderId="66" xfId="0" applyFont="1" applyBorder="1" applyAlignment="1">
      <alignment horizontal="left" vertical="center" wrapText="1"/>
    </xf>
    <xf numFmtId="0" fontId="62" fillId="0" borderId="66" xfId="0" applyFont="1" applyBorder="1" applyAlignment="1">
      <alignment horizontal="left" vertical="center" wrapText="1"/>
    </xf>
    <xf numFmtId="0" fontId="55" fillId="0" borderId="94" xfId="0" applyFont="1" applyBorder="1" applyAlignment="1">
      <alignment horizontal="left" vertical="center" shrinkToFit="1"/>
    </xf>
    <xf numFmtId="0" fontId="55" fillId="0" borderId="95" xfId="0" applyFont="1" applyBorder="1" applyAlignment="1">
      <alignment horizontal="left" vertical="center" shrinkToFit="1"/>
    </xf>
    <xf numFmtId="0" fontId="55" fillId="0" borderId="98" xfId="0" applyFont="1" applyBorder="1" applyAlignment="1">
      <alignment horizontal="left" vertical="center" shrinkToFit="1"/>
    </xf>
    <xf numFmtId="0" fontId="67" fillId="0" borderId="102" xfId="0" applyFont="1" applyBorder="1" applyAlignment="1">
      <alignment horizontal="left" vertical="center" wrapText="1"/>
    </xf>
    <xf numFmtId="0" fontId="67" fillId="0" borderId="103" xfId="0" applyFont="1" applyBorder="1" applyAlignment="1">
      <alignment horizontal="left" vertical="center" wrapText="1"/>
    </xf>
    <xf numFmtId="0" fontId="67" fillId="0" borderId="65" xfId="0" applyFont="1" applyBorder="1" applyAlignment="1">
      <alignment horizontal="justify" vertical="center" wrapText="1"/>
    </xf>
    <xf numFmtId="0" fontId="67" fillId="0" borderId="66" xfId="0" applyFont="1" applyBorder="1" applyAlignment="1">
      <alignment horizontal="justify" vertical="center" wrapText="1"/>
    </xf>
    <xf numFmtId="0" fontId="68" fillId="0" borderId="66" xfId="0" applyFont="1" applyBorder="1" applyAlignment="1">
      <alignment horizontal="justify" vertical="center" wrapText="1"/>
    </xf>
    <xf numFmtId="0" fontId="55" fillId="0" borderId="69" xfId="0" applyFont="1" applyBorder="1" applyAlignment="1">
      <alignment horizontal="left" vertical="center" wrapText="1"/>
    </xf>
    <xf numFmtId="0" fontId="55" fillId="0" borderId="70" xfId="0" applyFont="1" applyBorder="1" applyAlignment="1">
      <alignment horizontal="left" vertical="center" wrapText="1"/>
    </xf>
    <xf numFmtId="0" fontId="68" fillId="0" borderId="70" xfId="0" applyFont="1" applyBorder="1" applyAlignment="1">
      <alignment horizontal="justify" vertical="center" wrapText="1"/>
    </xf>
    <xf numFmtId="0" fontId="74" fillId="0" borderId="5" xfId="0" applyFont="1" applyBorder="1" applyAlignment="1">
      <alignment horizontal="left" vertical="center" wrapText="1"/>
    </xf>
    <xf numFmtId="0" fontId="74" fillId="0" borderId="12" xfId="0" applyFont="1" applyBorder="1" applyAlignment="1">
      <alignment horizontal="center" vertical="center" wrapText="1"/>
    </xf>
    <xf numFmtId="0" fontId="67" fillId="0" borderId="4" xfId="0" applyFont="1" applyBorder="1" applyAlignment="1">
      <alignment horizontal="left" vertical="top" wrapText="1"/>
    </xf>
    <xf numFmtId="0" fontId="67" fillId="0" borderId="5" xfId="0" applyFont="1" applyBorder="1" applyAlignment="1">
      <alignment horizontal="left" vertical="top" wrapText="1"/>
    </xf>
    <xf numFmtId="0" fontId="67" fillId="0" borderId="6" xfId="0" applyFont="1" applyBorder="1" applyAlignment="1">
      <alignment horizontal="left" vertical="top" wrapText="1"/>
    </xf>
    <xf numFmtId="0" fontId="67" fillId="0" borderId="7" xfId="0" applyFont="1" applyBorder="1" applyAlignment="1">
      <alignment horizontal="left" vertical="top" wrapText="1"/>
    </xf>
    <xf numFmtId="0" fontId="67" fillId="0" borderId="0" xfId="0" applyFont="1" applyAlignment="1">
      <alignment horizontal="left" vertical="top" wrapText="1"/>
    </xf>
    <xf numFmtId="0" fontId="67" fillId="0" borderId="8" xfId="0" applyFont="1" applyBorder="1" applyAlignment="1">
      <alignment horizontal="left" vertical="top" wrapText="1"/>
    </xf>
    <xf numFmtId="0" fontId="67" fillId="0" borderId="9" xfId="0" applyFont="1" applyBorder="1" applyAlignment="1">
      <alignment horizontal="left" vertical="top" wrapText="1"/>
    </xf>
    <xf numFmtId="0" fontId="67" fillId="0" borderId="10" xfId="0" applyFont="1" applyBorder="1" applyAlignment="1">
      <alignment horizontal="left" vertical="top" wrapText="1"/>
    </xf>
    <xf numFmtId="0" fontId="67" fillId="0" borderId="11" xfId="0" applyFont="1" applyBorder="1" applyAlignment="1">
      <alignment horizontal="left" vertical="top" wrapText="1"/>
    </xf>
    <xf numFmtId="0" fontId="67" fillId="0" borderId="69" xfId="0" applyFont="1" applyBorder="1" applyAlignment="1">
      <alignment vertical="center" wrapText="1"/>
    </xf>
    <xf numFmtId="0" fontId="67" fillId="0" borderId="70" xfId="0" applyFont="1" applyBorder="1" applyAlignment="1">
      <alignment vertical="center" wrapText="1"/>
    </xf>
    <xf numFmtId="0" fontId="67" fillId="0" borderId="71" xfId="0" applyFont="1" applyBorder="1" applyAlignment="1">
      <alignment vertical="center" wrapText="1"/>
    </xf>
    <xf numFmtId="0" fontId="67" fillId="0" borderId="100" xfId="0" applyFont="1" applyBorder="1" applyAlignment="1">
      <alignment horizontal="left" vertical="center" wrapText="1"/>
    </xf>
    <xf numFmtId="0" fontId="67" fillId="0" borderId="101" xfId="0" applyFont="1" applyBorder="1" applyAlignment="1">
      <alignment horizontal="left" vertical="center" wrapText="1"/>
    </xf>
    <xf numFmtId="0" fontId="8" fillId="19" borderId="105" xfId="0" applyFont="1" applyFill="1" applyBorder="1" applyAlignment="1">
      <alignment horizontal="center" vertical="center" wrapText="1"/>
    </xf>
    <xf numFmtId="0" fontId="8" fillId="19" borderId="106" xfId="0" applyFont="1" applyFill="1" applyBorder="1" applyAlignment="1">
      <alignment horizontal="center" vertical="center" wrapText="1"/>
    </xf>
    <xf numFmtId="0" fontId="8" fillId="19" borderId="109" xfId="0" applyFont="1" applyFill="1" applyBorder="1" applyAlignment="1">
      <alignment horizontal="center" vertical="center" wrapText="1"/>
    </xf>
    <xf numFmtId="0" fontId="68" fillId="0" borderId="70" xfId="0" applyFont="1" applyBorder="1" applyAlignment="1">
      <alignment horizontal="left" vertical="center" wrapText="1"/>
    </xf>
    <xf numFmtId="0" fontId="67" fillId="0" borderId="107" xfId="0" applyFont="1" applyBorder="1" applyAlignment="1">
      <alignment horizontal="left" vertical="center" wrapText="1"/>
    </xf>
    <xf numFmtId="0" fontId="67" fillId="0" borderId="108" xfId="0" applyFont="1" applyBorder="1" applyAlignment="1">
      <alignment horizontal="left" vertical="center" wrapText="1"/>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6" fillId="4" borderId="7" xfId="0" applyFont="1" applyFill="1" applyBorder="1" applyAlignment="1">
      <alignment horizontal="left" vertical="top" wrapText="1"/>
    </xf>
    <xf numFmtId="0" fontId="6" fillId="4" borderId="0" xfId="0" applyFont="1" applyFill="1" applyAlignment="1">
      <alignment horizontal="left" vertical="top" wrapText="1"/>
    </xf>
    <xf numFmtId="0" fontId="6" fillId="4" borderId="7" xfId="0" applyFont="1" applyFill="1" applyBorder="1" applyAlignment="1">
      <alignment horizontal="left" vertical="center" wrapText="1"/>
    </xf>
    <xf numFmtId="0" fontId="6" fillId="4" borderId="0" xfId="0" applyFont="1" applyFill="1" applyAlignment="1">
      <alignment horizontal="left" vertical="center" wrapText="1"/>
    </xf>
    <xf numFmtId="0" fontId="6" fillId="4" borderId="8" xfId="0" applyFont="1" applyFill="1" applyBorder="1" applyAlignment="1">
      <alignment horizontal="left" vertical="center" wrapText="1"/>
    </xf>
    <xf numFmtId="58" fontId="6" fillId="0" borderId="0" xfId="0" applyNumberFormat="1" applyFont="1" applyAlignment="1">
      <alignment horizontal="center" vertical="center"/>
    </xf>
    <xf numFmtId="0" fontId="4" fillId="0" borderId="0" xfId="0" applyFont="1" applyAlignment="1">
      <alignment horizontal="left" vertical="center" wrapText="1"/>
    </xf>
    <xf numFmtId="0" fontId="6" fillId="0" borderId="4" xfId="0" applyFont="1" applyBorder="1" applyAlignment="1">
      <alignment horizontal="center" vertical="top" wrapText="1"/>
    </xf>
    <xf numFmtId="0" fontId="6" fillId="0" borderId="5" xfId="0" applyFont="1" applyBorder="1" applyAlignment="1">
      <alignment horizontal="center" vertical="top" wrapText="1"/>
    </xf>
    <xf numFmtId="0" fontId="6" fillId="0" borderId="6" xfId="0" applyFont="1" applyBorder="1" applyAlignment="1">
      <alignment horizontal="center" vertical="top" wrapText="1"/>
    </xf>
    <xf numFmtId="0" fontId="6" fillId="0" borderId="9" xfId="0" applyFont="1" applyBorder="1" applyAlignment="1">
      <alignment horizontal="center" vertical="top" wrapText="1"/>
    </xf>
    <xf numFmtId="0" fontId="6" fillId="0" borderId="10" xfId="0" applyFont="1" applyBorder="1" applyAlignment="1">
      <alignment horizontal="center" vertical="top" wrapText="1"/>
    </xf>
    <xf numFmtId="0" fontId="6" fillId="0" borderId="11" xfId="0" applyFont="1" applyBorder="1" applyAlignment="1">
      <alignment horizontal="center" vertical="top" wrapText="1"/>
    </xf>
    <xf numFmtId="0" fontId="6" fillId="11" borderId="1" xfId="0" applyFont="1" applyFill="1" applyBorder="1" applyAlignment="1">
      <alignment horizontal="left" vertical="center"/>
    </xf>
    <xf numFmtId="0" fontId="6" fillId="11" borderId="2" xfId="0" applyFont="1" applyFill="1" applyBorder="1" applyAlignment="1">
      <alignment horizontal="left" vertical="center"/>
    </xf>
    <xf numFmtId="0" fontId="6" fillId="11" borderId="3" xfId="0" applyFont="1" applyFill="1" applyBorder="1" applyAlignment="1">
      <alignment horizontal="left" vertical="center"/>
    </xf>
    <xf numFmtId="0" fontId="6" fillId="11" borderId="1" xfId="0" applyFont="1" applyFill="1" applyBorder="1" applyAlignment="1">
      <alignment horizontal="center" vertical="center" wrapText="1"/>
    </xf>
    <xf numFmtId="0" fontId="6" fillId="11" borderId="2" xfId="0" applyFont="1" applyFill="1" applyBorder="1" applyAlignment="1">
      <alignment horizontal="center" vertical="center"/>
    </xf>
    <xf numFmtId="0" fontId="6" fillId="11" borderId="3" xfId="0" applyFont="1" applyFill="1" applyBorder="1" applyAlignment="1">
      <alignment horizontal="center" vertical="center"/>
    </xf>
    <xf numFmtId="0" fontId="6" fillId="4" borderId="10"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6" fillId="3" borderId="0" xfId="0" applyFont="1" applyFill="1" applyAlignment="1">
      <alignment horizontal="left" vertical="center" wrapText="1"/>
    </xf>
    <xf numFmtId="0" fontId="6" fillId="3" borderId="8" xfId="0" applyFont="1" applyFill="1" applyBorder="1" applyAlignment="1">
      <alignment horizontal="left" vertical="center" wrapText="1"/>
    </xf>
    <xf numFmtId="0" fontId="6" fillId="3" borderId="9" xfId="0" applyFont="1" applyFill="1" applyBorder="1" applyAlignment="1">
      <alignment horizontal="left" vertical="center" wrapText="1"/>
    </xf>
    <xf numFmtId="0" fontId="6" fillId="3" borderId="10" xfId="0" applyFont="1" applyFill="1" applyBorder="1" applyAlignment="1">
      <alignment horizontal="left" vertical="center" wrapText="1"/>
    </xf>
    <xf numFmtId="0" fontId="6" fillId="3" borderId="11" xfId="0" applyFont="1" applyFill="1" applyBorder="1" applyAlignment="1">
      <alignment horizontal="left" vertical="center" wrapText="1"/>
    </xf>
    <xf numFmtId="0" fontId="6" fillId="3" borderId="12" xfId="0" applyFont="1" applyFill="1" applyBorder="1" applyAlignment="1">
      <alignment horizontal="left" vertical="center"/>
    </xf>
    <xf numFmtId="0" fontId="6" fillId="3" borderId="12" xfId="0" applyFont="1" applyFill="1" applyBorder="1" applyAlignment="1">
      <alignment horizontal="center" vertical="center" wrapText="1"/>
    </xf>
    <xf numFmtId="0" fontId="24" fillId="3" borderId="12" xfId="0" applyFont="1" applyFill="1" applyBorder="1" applyAlignment="1">
      <alignment horizontal="center" vertical="center"/>
    </xf>
    <xf numFmtId="0" fontId="6" fillId="0" borderId="12" xfId="0" applyFont="1" applyBorder="1" applyAlignment="1">
      <alignment horizontal="center" vertical="center" wrapText="1"/>
    </xf>
    <xf numFmtId="0" fontId="6" fillId="3" borderId="1" xfId="0" applyFont="1" applyFill="1" applyBorder="1" applyAlignment="1">
      <alignment horizontal="left" vertical="center" wrapText="1"/>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9" fontId="24" fillId="0" borderId="1" xfId="0" applyNumberFormat="1" applyFont="1" applyBorder="1" applyAlignment="1">
      <alignment horizontal="center" vertical="center"/>
    </xf>
    <xf numFmtId="9" fontId="24" fillId="0" borderId="2" xfId="0" applyNumberFormat="1" applyFont="1" applyBorder="1" applyAlignment="1">
      <alignment horizontal="center" vertical="center"/>
    </xf>
    <xf numFmtId="9" fontId="24" fillId="0" borderId="3" xfId="0" applyNumberFormat="1" applyFont="1" applyBorder="1" applyAlignment="1">
      <alignment horizontal="center" vertical="center"/>
    </xf>
    <xf numFmtId="0" fontId="24" fillId="3" borderId="12" xfId="0" applyFont="1" applyFill="1" applyBorder="1" applyAlignment="1">
      <alignment horizontal="center"/>
    </xf>
    <xf numFmtId="0" fontId="6" fillId="0" borderId="2" xfId="0" applyFont="1" applyBorder="1" applyAlignment="1">
      <alignment horizontal="center" vertical="center" wrapText="1"/>
    </xf>
    <xf numFmtId="0" fontId="6" fillId="0" borderId="12" xfId="0" applyFont="1" applyBorder="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58" fontId="6" fillId="8" borderId="0" xfId="0" applyNumberFormat="1" applyFont="1" applyFill="1" applyAlignment="1">
      <alignment horizontal="center" vertical="center"/>
    </xf>
    <xf numFmtId="38" fontId="6" fillId="0" borderId="0" xfId="1" applyFont="1" applyFill="1" applyBorder="1" applyAlignment="1">
      <alignment horizontal="right" vertical="center" shrinkToFit="1"/>
    </xf>
    <xf numFmtId="0" fontId="6" fillId="0" borderId="0" xfId="0" applyFont="1" applyAlignment="1">
      <alignment horizontal="center" vertical="center"/>
    </xf>
    <xf numFmtId="0" fontId="6" fillId="0" borderId="0" xfId="0" applyFont="1" applyAlignment="1">
      <alignment horizontal="center" vertical="center" wrapText="1"/>
    </xf>
    <xf numFmtId="38" fontId="6" fillId="0" borderId="0" xfId="1" applyFont="1" applyBorder="1" applyAlignment="1">
      <alignment horizontal="right" vertical="center"/>
    </xf>
    <xf numFmtId="38" fontId="6" fillId="0" borderId="0" xfId="1" applyFont="1" applyFill="1" applyBorder="1" applyAlignment="1">
      <alignment horizontal="right" vertical="center"/>
    </xf>
    <xf numFmtId="0" fontId="6" fillId="0" borderId="0" xfId="0" applyFont="1" applyAlignment="1">
      <alignment horizontal="center"/>
    </xf>
    <xf numFmtId="0" fontId="6" fillId="3" borderId="0" xfId="0" applyFont="1" applyFill="1" applyAlignment="1">
      <alignment horizontal="center" vertical="center" wrapText="1"/>
    </xf>
    <xf numFmtId="0" fontId="6" fillId="3" borderId="0" xfId="0" applyFont="1" applyFill="1" applyAlignment="1">
      <alignment horizontal="center" vertical="center"/>
    </xf>
    <xf numFmtId="0" fontId="6" fillId="3" borderId="0" xfId="0" applyFont="1" applyFill="1" applyAlignment="1">
      <alignment horizontal="left" vertical="center"/>
    </xf>
    <xf numFmtId="0" fontId="6" fillId="3" borderId="12" xfId="0" applyFont="1" applyFill="1" applyBorder="1" applyAlignment="1">
      <alignment vertical="center" wrapText="1"/>
    </xf>
    <xf numFmtId="0" fontId="6" fillId="0" borderId="5" xfId="0" applyFont="1" applyBorder="1" applyAlignment="1">
      <alignment horizontal="left" vertical="center" wrapText="1"/>
    </xf>
    <xf numFmtId="0" fontId="6" fillId="0" borderId="4" xfId="0" applyFont="1" applyBorder="1" applyAlignment="1">
      <alignment horizontal="left" vertical="center" wrapText="1"/>
    </xf>
    <xf numFmtId="0" fontId="6" fillId="8" borderId="10" xfId="0" applyFont="1" applyFill="1" applyBorder="1" applyAlignment="1">
      <alignment horizontal="center" vertical="top" shrinkToFit="1"/>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4" borderId="4" xfId="0" applyFont="1" applyFill="1" applyBorder="1" applyAlignment="1">
      <alignment horizontal="left" vertical="center" wrapText="1"/>
    </xf>
    <xf numFmtId="0" fontId="6" fillId="4" borderId="5" xfId="0" applyFont="1" applyFill="1" applyBorder="1" applyAlignment="1">
      <alignment horizontal="left" vertical="center" wrapText="1"/>
    </xf>
    <xf numFmtId="0" fontId="6" fillId="4" borderId="6" xfId="0" applyFont="1" applyFill="1" applyBorder="1" applyAlignment="1">
      <alignment horizontal="left" vertical="center" wrapText="1"/>
    </xf>
    <xf numFmtId="58" fontId="6" fillId="0" borderId="4" xfId="0" applyNumberFormat="1" applyFont="1" applyBorder="1" applyAlignment="1">
      <alignment horizontal="center" vertical="center"/>
    </xf>
    <xf numFmtId="58" fontId="6" fillId="0" borderId="5" xfId="0" applyNumberFormat="1" applyFont="1" applyBorder="1" applyAlignment="1">
      <alignment horizontal="center" vertic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4" borderId="4" xfId="0" applyFont="1" applyFill="1" applyBorder="1" applyAlignment="1">
      <alignment horizontal="left" vertical="top" wrapText="1"/>
    </xf>
    <xf numFmtId="0" fontId="6" fillId="4" borderId="5" xfId="0" applyFont="1" applyFill="1" applyBorder="1" applyAlignment="1">
      <alignment horizontal="left" vertical="top" wrapText="1"/>
    </xf>
    <xf numFmtId="58" fontId="6" fillId="0" borderId="0" xfId="0" applyNumberFormat="1" applyFont="1" applyAlignment="1">
      <alignment horizontal="distributed" vertical="center"/>
    </xf>
    <xf numFmtId="0" fontId="6" fillId="3" borderId="4" xfId="0" applyFont="1" applyFill="1" applyBorder="1" applyAlignment="1">
      <alignment horizontal="left" vertical="top" wrapText="1"/>
    </xf>
    <xf numFmtId="0" fontId="6" fillId="3" borderId="5" xfId="0" applyFont="1" applyFill="1" applyBorder="1" applyAlignment="1">
      <alignment horizontal="left" vertical="top"/>
    </xf>
    <xf numFmtId="0" fontId="6" fillId="3" borderId="6" xfId="0" applyFont="1" applyFill="1" applyBorder="1" applyAlignment="1">
      <alignment horizontal="left" vertical="top"/>
    </xf>
    <xf numFmtId="0" fontId="6" fillId="3" borderId="7" xfId="0" applyFont="1" applyFill="1" applyBorder="1" applyAlignment="1">
      <alignment horizontal="left" vertical="top"/>
    </xf>
    <xf numFmtId="0" fontId="6" fillId="3" borderId="0" xfId="0" applyFont="1" applyFill="1" applyAlignment="1">
      <alignment horizontal="left" vertical="top"/>
    </xf>
    <xf numFmtId="0" fontId="6" fillId="3" borderId="8" xfId="0" applyFont="1" applyFill="1" applyBorder="1" applyAlignment="1">
      <alignment horizontal="left" vertical="top"/>
    </xf>
    <xf numFmtId="0" fontId="6" fillId="3" borderId="9" xfId="0" applyFont="1" applyFill="1" applyBorder="1" applyAlignment="1">
      <alignment horizontal="left" vertical="top"/>
    </xf>
    <xf numFmtId="0" fontId="6" fillId="3" borderId="10" xfId="0" applyFont="1" applyFill="1" applyBorder="1" applyAlignment="1">
      <alignment horizontal="left" vertical="top"/>
    </xf>
    <xf numFmtId="0" fontId="6" fillId="3" borderId="11" xfId="0" applyFont="1" applyFill="1" applyBorder="1" applyAlignment="1">
      <alignment horizontal="left" vertical="top"/>
    </xf>
    <xf numFmtId="38" fontId="6" fillId="7" borderId="0" xfId="1" applyFont="1" applyFill="1" applyBorder="1" applyAlignment="1">
      <alignment horizontal="right" vertical="center"/>
    </xf>
    <xf numFmtId="0" fontId="24" fillId="0" borderId="1" xfId="0" applyFont="1" applyBorder="1" applyAlignment="1">
      <alignment horizontal="left" vertical="center"/>
    </xf>
    <xf numFmtId="0" fontId="24" fillId="0" borderId="2" xfId="0" applyFont="1" applyBorder="1" applyAlignment="1">
      <alignment horizontal="left" vertical="center"/>
    </xf>
    <xf numFmtId="0" fontId="24" fillId="0" borderId="3" xfId="0" applyFont="1" applyBorder="1" applyAlignment="1">
      <alignment horizontal="left" vertical="center"/>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shrinkToFit="1"/>
    </xf>
    <xf numFmtId="0" fontId="6" fillId="0" borderId="2" xfId="0" applyFont="1" applyBorder="1" applyAlignment="1">
      <alignment horizontal="center" vertical="center" wrapText="1" shrinkToFit="1"/>
    </xf>
    <xf numFmtId="0" fontId="6" fillId="0" borderId="3" xfId="0" applyFont="1" applyBorder="1" applyAlignment="1">
      <alignment horizontal="center" vertical="center" wrapText="1" shrinkToFi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4" xfId="0" applyFont="1" applyBorder="1" applyAlignment="1">
      <alignment horizontal="center" vertical="center"/>
    </xf>
    <xf numFmtId="38" fontId="6" fillId="0" borderId="1" xfId="1" applyFont="1" applyBorder="1" applyAlignment="1">
      <alignment horizontal="center" vertical="center" wrapText="1"/>
    </xf>
    <xf numFmtId="38" fontId="6" fillId="0" borderId="2" xfId="1" applyFont="1" applyBorder="1" applyAlignment="1">
      <alignment horizontal="center" vertical="center" wrapText="1"/>
    </xf>
    <xf numFmtId="0" fontId="6" fillId="0" borderId="1" xfId="0" applyFont="1" applyBorder="1" applyAlignment="1">
      <alignment horizontal="center" vertical="center" wrapText="1"/>
    </xf>
    <xf numFmtId="0" fontId="6" fillId="0" borderId="5" xfId="0" applyFont="1" applyBorder="1" applyAlignment="1">
      <alignment horizontal="left" wrapText="1"/>
    </xf>
    <xf numFmtId="0" fontId="6" fillId="4" borderId="12" xfId="0" applyFont="1" applyFill="1" applyBorder="1" applyAlignment="1">
      <alignment horizontal="center" vertical="center" wrapText="1"/>
    </xf>
    <xf numFmtId="0" fontId="6" fillId="3" borderId="4" xfId="0" applyFont="1" applyFill="1" applyBorder="1" applyAlignment="1">
      <alignment horizontal="left" vertical="center"/>
    </xf>
    <xf numFmtId="0" fontId="6" fillId="3" borderId="5" xfId="0" applyFont="1" applyFill="1" applyBorder="1" applyAlignment="1">
      <alignment horizontal="left" vertical="center"/>
    </xf>
    <xf numFmtId="0" fontId="6" fillId="3" borderId="6" xfId="0" applyFont="1" applyFill="1" applyBorder="1" applyAlignment="1">
      <alignment horizontal="left" vertical="center"/>
    </xf>
    <xf numFmtId="0" fontId="6" fillId="3" borderId="1" xfId="0" applyFont="1" applyFill="1" applyBorder="1" applyAlignment="1">
      <alignment horizontal="left" vertical="center"/>
    </xf>
    <xf numFmtId="0" fontId="6" fillId="3" borderId="2" xfId="0" applyFont="1" applyFill="1" applyBorder="1" applyAlignment="1">
      <alignment horizontal="left" vertical="center"/>
    </xf>
    <xf numFmtId="0" fontId="6" fillId="3" borderId="3" xfId="0" applyFont="1" applyFill="1" applyBorder="1" applyAlignment="1">
      <alignment horizontal="left" vertical="center"/>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0" borderId="0" xfId="0" applyFont="1" applyAlignment="1">
      <alignment horizontal="distributed" vertical="center"/>
    </xf>
    <xf numFmtId="0" fontId="6" fillId="0" borderId="0" xfId="0" applyFont="1" applyAlignment="1">
      <alignment horizontal="left" vertical="center" wrapText="1" shrinkToFit="1"/>
    </xf>
    <xf numFmtId="0" fontId="6" fillId="4" borderId="0" xfId="0" applyFont="1" applyFill="1" applyAlignment="1">
      <alignment horizontal="left" vertical="center" wrapText="1" shrinkToFit="1"/>
    </xf>
    <xf numFmtId="0" fontId="114" fillId="0" borderId="0" xfId="0" applyFont="1" applyAlignment="1">
      <alignment horizontal="center" vertical="center"/>
    </xf>
    <xf numFmtId="0" fontId="75" fillId="3" borderId="4" xfId="0" applyFont="1" applyFill="1" applyBorder="1" applyAlignment="1">
      <alignment horizontal="left" vertical="center" wrapText="1"/>
    </xf>
    <xf numFmtId="0" fontId="75" fillId="3" borderId="5" xfId="0" applyFont="1" applyFill="1" applyBorder="1" applyAlignment="1">
      <alignment horizontal="left" vertical="center" wrapText="1"/>
    </xf>
    <xf numFmtId="0" fontId="75" fillId="3" borderId="7" xfId="0" applyFont="1" applyFill="1" applyBorder="1" applyAlignment="1">
      <alignment horizontal="left" vertical="center" wrapText="1"/>
    </xf>
    <xf numFmtId="0" fontId="75" fillId="3" borderId="0" xfId="0" applyFont="1" applyFill="1" applyAlignment="1">
      <alignment horizontal="left" vertical="center" wrapText="1"/>
    </xf>
    <xf numFmtId="0" fontId="75" fillId="3" borderId="9" xfId="0" applyFont="1" applyFill="1" applyBorder="1" applyAlignment="1">
      <alignment horizontal="left" vertical="center" wrapText="1"/>
    </xf>
    <xf numFmtId="0" fontId="75" fillId="3" borderId="10" xfId="0"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176" fontId="6" fillId="10" borderId="0" xfId="0" applyNumberFormat="1" applyFont="1" applyFill="1" applyAlignment="1">
      <alignment horizontal="right" vertical="center"/>
    </xf>
    <xf numFmtId="0" fontId="6" fillId="0" borderId="1" xfId="0" applyFont="1" applyBorder="1" applyAlignment="1">
      <alignment horizontal="center" vertical="center" shrinkToFit="1"/>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111" fillId="0" borderId="0" xfId="0" applyFont="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11" borderId="1" xfId="0" applyFont="1" applyFill="1" applyBorder="1" applyAlignment="1">
      <alignment horizontal="left" vertical="center" wrapText="1"/>
    </xf>
    <xf numFmtId="0" fontId="6" fillId="11" borderId="2" xfId="0" applyFont="1" applyFill="1" applyBorder="1" applyAlignment="1">
      <alignment horizontal="left" vertical="center" wrapText="1"/>
    </xf>
    <xf numFmtId="0" fontId="6" fillId="11" borderId="3" xfId="0" applyFont="1" applyFill="1" applyBorder="1" applyAlignment="1">
      <alignment horizontal="left" vertical="center" wrapText="1"/>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1" xfId="0" applyFont="1" applyBorder="1" applyAlignment="1">
      <alignment horizontal="center" vertical="center"/>
    </xf>
    <xf numFmtId="0" fontId="24" fillId="3" borderId="1" xfId="0" applyFont="1" applyFill="1" applyBorder="1" applyAlignment="1">
      <alignment horizontal="center" vertical="center"/>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6" fillId="0" borderId="6" xfId="0" applyFont="1" applyBorder="1" applyAlignment="1">
      <alignment horizontal="left" vertical="center" wrapText="1"/>
    </xf>
    <xf numFmtId="0" fontId="17" fillId="3" borderId="1" xfId="0" applyFont="1" applyFill="1" applyBorder="1" applyAlignment="1">
      <alignment horizontal="center" vertical="center" wrapText="1"/>
    </xf>
    <xf numFmtId="0" fontId="17" fillId="3" borderId="3" xfId="0" applyFont="1" applyFill="1" applyBorder="1" applyAlignment="1">
      <alignment horizontal="center" vertical="center"/>
    </xf>
    <xf numFmtId="0" fontId="13" fillId="0" borderId="0" xfId="0" applyFont="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0" borderId="7" xfId="0" applyFont="1" applyBorder="1" applyAlignment="1">
      <alignment horizontal="left" vertical="center" indent="1"/>
    </xf>
    <xf numFmtId="0" fontId="6" fillId="0" borderId="0" xfId="0" applyFont="1" applyAlignment="1">
      <alignment horizontal="left" vertical="center" indent="1"/>
    </xf>
    <xf numFmtId="0" fontId="6" fillId="0" borderId="8" xfId="0" applyFont="1" applyBorder="1" applyAlignment="1">
      <alignment horizontal="left" vertical="center" indent="1"/>
    </xf>
    <xf numFmtId="0" fontId="0" fillId="0" borderId="0" xfId="0" applyAlignment="1">
      <alignment horizontal="left" vertical="center" indent="1"/>
    </xf>
    <xf numFmtId="0" fontId="0" fillId="0" borderId="8" xfId="0" applyBorder="1" applyAlignment="1">
      <alignment horizontal="left" vertical="center" indent="1"/>
    </xf>
    <xf numFmtId="0" fontId="6" fillId="0" borderId="7" xfId="0" applyFont="1" applyBorder="1" applyAlignment="1">
      <alignment horizontal="right" vertical="center"/>
    </xf>
    <xf numFmtId="0" fontId="6" fillId="0" borderId="0" xfId="0" applyFont="1" applyAlignment="1">
      <alignment horizontal="right" vertical="center"/>
    </xf>
    <xf numFmtId="0" fontId="6" fillId="0" borderId="8" xfId="0" applyFont="1" applyBorder="1" applyAlignment="1">
      <alignment horizontal="right" vertical="center"/>
    </xf>
    <xf numFmtId="0" fontId="6" fillId="0" borderId="9" xfId="0" applyFont="1" applyBorder="1" applyAlignment="1">
      <alignment horizontal="right" vertical="center" indent="2"/>
    </xf>
    <xf numFmtId="0" fontId="6" fillId="0" borderId="10" xfId="0" applyFont="1" applyBorder="1" applyAlignment="1">
      <alignment horizontal="right" vertical="center" indent="2"/>
    </xf>
    <xf numFmtId="0" fontId="6" fillId="0" borderId="11" xfId="0" applyFont="1" applyBorder="1" applyAlignment="1">
      <alignment horizontal="right" vertical="center" indent="2"/>
    </xf>
    <xf numFmtId="0" fontId="49" fillId="0" borderId="0" xfId="0" applyFont="1" applyAlignment="1">
      <alignment horizontal="center" vertical="center"/>
    </xf>
    <xf numFmtId="0" fontId="35" fillId="0" borderId="12" xfId="0" applyFont="1" applyBorder="1" applyAlignment="1" applyProtection="1">
      <alignment horizontal="center" vertical="center" shrinkToFit="1"/>
      <protection locked="0"/>
    </xf>
    <xf numFmtId="0" fontId="0" fillId="0" borderId="0" xfId="0" applyAlignment="1">
      <alignment vertical="center" shrinkToFit="1"/>
    </xf>
    <xf numFmtId="0" fontId="0" fillId="0" borderId="4"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0" fillId="0" borderId="4" xfId="0" applyBorder="1" applyAlignment="1">
      <alignment vertical="center" shrinkToFit="1"/>
    </xf>
    <xf numFmtId="0" fontId="0" fillId="0" borderId="5" xfId="0" applyBorder="1" applyAlignment="1">
      <alignment vertical="center" shrinkToFit="1"/>
    </xf>
    <xf numFmtId="0" fontId="0" fillId="0" borderId="6" xfId="0" applyBorder="1" applyAlignment="1">
      <alignment vertical="center" shrinkToFit="1"/>
    </xf>
    <xf numFmtId="0" fontId="0" fillId="0" borderId="9" xfId="0" applyBorder="1" applyAlignment="1">
      <alignment vertical="center" shrinkToFit="1"/>
    </xf>
    <xf numFmtId="0" fontId="0" fillId="0" borderId="10" xfId="0" applyBorder="1" applyAlignment="1">
      <alignment vertical="center" shrinkToFit="1"/>
    </xf>
    <xf numFmtId="0" fontId="0" fillId="0" borderId="11" xfId="0" applyBorder="1" applyAlignment="1">
      <alignment vertical="center" shrinkToFit="1"/>
    </xf>
    <xf numFmtId="0" fontId="0" fillId="0" borderId="4"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horizontal="center" vertical="center" shrinkToFit="1"/>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2" xfId="0" applyBorder="1" applyAlignment="1">
      <alignment vertical="center" shrinkToFit="1"/>
    </xf>
    <xf numFmtId="0" fontId="0" fillId="0" borderId="3" xfId="0" applyBorder="1" applyAlignment="1">
      <alignment vertical="center" shrinkToFit="1"/>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38" fontId="20" fillId="0" borderId="1" xfId="1" applyFont="1" applyFill="1" applyBorder="1" applyAlignment="1">
      <alignment vertical="center" shrinkToFit="1"/>
    </xf>
    <xf numFmtId="38" fontId="20" fillId="0" borderId="2" xfId="1" applyFont="1" applyFill="1" applyBorder="1" applyAlignment="1">
      <alignment vertical="center" shrinkToFit="1"/>
    </xf>
    <xf numFmtId="0" fontId="0" fillId="0" borderId="7" xfId="0" applyBorder="1">
      <alignment vertical="center"/>
    </xf>
    <xf numFmtId="0" fontId="0" fillId="0" borderId="0" xfId="0">
      <alignment vertical="center"/>
    </xf>
    <xf numFmtId="0" fontId="0" fillId="0" borderId="8" xfId="0" applyBorder="1">
      <alignment vertical="center"/>
    </xf>
    <xf numFmtId="0" fontId="0" fillId="0" borderId="14" xfId="0" applyBorder="1" applyAlignment="1">
      <alignment vertical="center" shrinkToFit="1"/>
    </xf>
    <xf numFmtId="0" fontId="0" fillId="0" borderId="15" xfId="0" applyBorder="1" applyAlignment="1">
      <alignment vertical="center" shrinkToFit="1"/>
    </xf>
    <xf numFmtId="0" fontId="0" fillId="0" borderId="16" xfId="0" applyBorder="1" applyAlignment="1">
      <alignment vertical="center" shrinkToFit="1"/>
    </xf>
    <xf numFmtId="0" fontId="0" fillId="0" borderId="17" xfId="0" applyBorder="1" applyAlignment="1">
      <alignment vertical="center" shrinkToFit="1"/>
    </xf>
    <xf numFmtId="0" fontId="0" fillId="0" borderId="18" xfId="0" applyBorder="1" applyAlignment="1">
      <alignment vertical="center" shrinkToFit="1"/>
    </xf>
    <xf numFmtId="0" fontId="0" fillId="0" borderId="19" xfId="0" applyBorder="1" applyAlignment="1">
      <alignment vertical="center" shrinkToFit="1"/>
    </xf>
    <xf numFmtId="0" fontId="0" fillId="0" borderId="20" xfId="0" applyBorder="1" applyAlignment="1">
      <alignment vertical="center" shrinkToFit="1"/>
    </xf>
    <xf numFmtId="0" fontId="0" fillId="0" borderId="21" xfId="0" applyBorder="1" applyAlignment="1">
      <alignment vertical="center" shrinkToFit="1"/>
    </xf>
    <xf numFmtId="0" fontId="0" fillId="0" borderId="22" xfId="0" applyBorder="1" applyAlignment="1">
      <alignment vertical="center" shrinkToFit="1"/>
    </xf>
    <xf numFmtId="0" fontId="38" fillId="0" borderId="0" xfId="0" applyFont="1" applyAlignment="1">
      <alignment horizontal="center" vertical="center"/>
    </xf>
    <xf numFmtId="0" fontId="0" fillId="0" borderId="54" xfId="0" applyBorder="1" applyAlignment="1">
      <alignment horizontal="left" vertical="center"/>
    </xf>
    <xf numFmtId="0" fontId="0" fillId="0" borderId="55" xfId="0" applyBorder="1" applyAlignment="1">
      <alignment horizontal="left" vertical="center"/>
    </xf>
    <xf numFmtId="0" fontId="0" fillId="0" borderId="56" xfId="0" applyBorder="1" applyAlignment="1">
      <alignment horizontal="left" vertical="center"/>
    </xf>
    <xf numFmtId="0" fontId="0" fillId="0" borderId="57" xfId="0" applyBorder="1" applyAlignment="1">
      <alignment horizontal="left" vertical="center"/>
    </xf>
    <xf numFmtId="0" fontId="0" fillId="0" borderId="58" xfId="0" applyBorder="1" applyAlignment="1">
      <alignment horizontal="left" vertical="center"/>
    </xf>
    <xf numFmtId="0" fontId="0" fillId="0" borderId="59" xfId="0" applyBorder="1" applyAlignment="1">
      <alignment horizontal="left" vertical="center"/>
    </xf>
    <xf numFmtId="0" fontId="0" fillId="0" borderId="60" xfId="0" applyBorder="1" applyAlignment="1">
      <alignment horizontal="left" vertical="center"/>
    </xf>
    <xf numFmtId="0" fontId="0" fillId="0" borderId="61" xfId="0" applyBorder="1" applyAlignment="1">
      <alignment horizontal="left" vertical="center"/>
    </xf>
    <xf numFmtId="0" fontId="0" fillId="0" borderId="62" xfId="0" applyBorder="1" applyAlignment="1">
      <alignment horizontal="left" vertical="center"/>
    </xf>
    <xf numFmtId="0" fontId="0" fillId="0" borderId="12" xfId="0" applyBorder="1" applyAlignment="1">
      <alignment horizontal="righ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117" fillId="0" borderId="0" xfId="10" applyFont="1" applyAlignment="1">
      <alignment horizontal="center" vertical="center"/>
    </xf>
    <xf numFmtId="0" fontId="119" fillId="18" borderId="23" xfId="10" applyFont="1" applyFill="1" applyBorder="1" applyAlignment="1">
      <alignment horizontal="center" vertical="center" textRotation="255"/>
    </xf>
    <xf numFmtId="0" fontId="119" fillId="18" borderId="13" xfId="10" applyFont="1" applyFill="1" applyBorder="1" applyAlignment="1">
      <alignment horizontal="center" vertical="center" textRotation="255"/>
    </xf>
    <xf numFmtId="0" fontId="82" fillId="18" borderId="23" xfId="10" applyFill="1" applyBorder="1" applyAlignment="1">
      <alignment horizontal="center" vertical="center"/>
    </xf>
    <xf numFmtId="0" fontId="82" fillId="18" borderId="13" xfId="10" applyFill="1" applyBorder="1" applyAlignment="1">
      <alignment horizontal="center" vertical="center"/>
    </xf>
    <xf numFmtId="0" fontId="82" fillId="18" borderId="4" xfId="10" applyFill="1" applyBorder="1" applyAlignment="1">
      <alignment horizontal="center" vertical="center" wrapText="1"/>
    </xf>
    <xf numFmtId="0" fontId="82" fillId="18" borderId="6" xfId="10" applyFill="1" applyBorder="1" applyAlignment="1">
      <alignment horizontal="center" vertical="center" wrapText="1"/>
    </xf>
    <xf numFmtId="0" fontId="82" fillId="18" borderId="9" xfId="10" applyFill="1" applyBorder="1" applyAlignment="1">
      <alignment horizontal="center" vertical="center" wrapText="1"/>
    </xf>
    <xf numFmtId="0" fontId="82" fillId="18" borderId="11" xfId="10" applyFill="1" applyBorder="1" applyAlignment="1">
      <alignment horizontal="center" vertical="center" wrapText="1"/>
    </xf>
    <xf numFmtId="0" fontId="120" fillId="18" borderId="1" xfId="10" applyFont="1" applyFill="1" applyBorder="1" applyAlignment="1">
      <alignment horizontal="center" vertical="center"/>
    </xf>
    <xf numFmtId="0" fontId="120" fillId="18" borderId="2" xfId="10" applyFont="1" applyFill="1" applyBorder="1" applyAlignment="1">
      <alignment horizontal="center" vertical="center"/>
    </xf>
    <xf numFmtId="0" fontId="120" fillId="18" borderId="3" xfId="10" applyFont="1" applyFill="1" applyBorder="1" applyAlignment="1">
      <alignment horizontal="center" vertical="center"/>
    </xf>
    <xf numFmtId="0" fontId="123" fillId="0" borderId="0" xfId="10" applyFont="1" applyAlignment="1">
      <alignment horizontal="left" vertical="center" shrinkToFit="1"/>
    </xf>
    <xf numFmtId="0" fontId="82" fillId="0" borderId="12" xfId="10" applyBorder="1" applyAlignment="1">
      <alignment horizontal="center" vertical="center" textRotation="255"/>
    </xf>
    <xf numFmtId="0" fontId="82" fillId="0" borderId="6" xfId="10" quotePrefix="1" applyBorder="1" applyAlignment="1">
      <alignment horizontal="center" vertical="center"/>
    </xf>
    <xf numFmtId="0" fontId="82" fillId="0" borderId="8" xfId="10" quotePrefix="1" applyBorder="1" applyAlignment="1">
      <alignment horizontal="center" vertical="center"/>
    </xf>
    <xf numFmtId="0" fontId="82" fillId="0" borderId="12" xfId="10" applyBorder="1" applyAlignment="1">
      <alignment horizontal="center" vertical="center"/>
    </xf>
    <xf numFmtId="0" fontId="82" fillId="0" borderId="1" xfId="10" applyBorder="1" applyAlignment="1">
      <alignment horizontal="left" vertical="center" wrapText="1"/>
    </xf>
    <xf numFmtId="0" fontId="82" fillId="0" borderId="3" xfId="10" applyBorder="1" applyAlignment="1">
      <alignment horizontal="left" vertical="center" wrapText="1"/>
    </xf>
    <xf numFmtId="49" fontId="82" fillId="0" borderId="6" xfId="10" quotePrefix="1" applyNumberFormat="1" applyBorder="1" applyAlignment="1">
      <alignment horizontal="center" vertical="center"/>
    </xf>
    <xf numFmtId="49" fontId="82" fillId="0" borderId="11" xfId="10" quotePrefix="1" applyNumberFormat="1" applyBorder="1" applyAlignment="1">
      <alignment horizontal="center" vertical="center"/>
    </xf>
    <xf numFmtId="0" fontId="82" fillId="0" borderId="12" xfId="10" applyBorder="1" applyAlignment="1">
      <alignment horizontal="center" vertical="center" wrapText="1"/>
    </xf>
    <xf numFmtId="0" fontId="82" fillId="0" borderId="89" xfId="10" applyBorder="1" applyAlignment="1">
      <alignment horizontal="left" vertical="center" wrapText="1"/>
    </xf>
    <xf numFmtId="0" fontId="82" fillId="0" borderId="81" xfId="10" applyBorder="1" applyAlignment="1">
      <alignment horizontal="left" vertical="center" wrapText="1"/>
    </xf>
    <xf numFmtId="0" fontId="82" fillId="0" borderId="91" xfId="10" applyBorder="1" applyAlignment="1">
      <alignment horizontal="left" vertical="center" wrapText="1"/>
    </xf>
    <xf numFmtId="0" fontId="82" fillId="0" borderId="92" xfId="10" applyBorder="1" applyAlignment="1">
      <alignment horizontal="left" vertical="center" wrapText="1"/>
    </xf>
    <xf numFmtId="49" fontId="82" fillId="4" borderId="11" xfId="10" quotePrefix="1" applyNumberFormat="1" applyFill="1" applyBorder="1" applyAlignment="1">
      <alignment horizontal="center" vertical="center"/>
    </xf>
    <xf numFmtId="49" fontId="82" fillId="4" borderId="3" xfId="10" quotePrefix="1" applyNumberFormat="1" applyFill="1" applyBorder="1" applyAlignment="1">
      <alignment horizontal="center" vertical="center"/>
    </xf>
    <xf numFmtId="0" fontId="82" fillId="4" borderId="29" xfId="10" applyFill="1" applyBorder="1" applyAlignment="1">
      <alignment horizontal="center" vertical="center" wrapText="1"/>
    </xf>
    <xf numFmtId="0" fontId="82" fillId="4" borderId="13" xfId="10" applyFill="1" applyBorder="1" applyAlignment="1">
      <alignment horizontal="center" vertical="center" wrapText="1"/>
    </xf>
    <xf numFmtId="0" fontId="82" fillId="0" borderId="83" xfId="10" applyBorder="1" applyAlignment="1">
      <alignment horizontal="left" vertical="center" wrapText="1"/>
    </xf>
    <xf numFmtId="0" fontId="82" fillId="0" borderId="84" xfId="10" applyBorder="1" applyAlignment="1">
      <alignment horizontal="left" vertical="center" wrapText="1"/>
    </xf>
    <xf numFmtId="0" fontId="82" fillId="4" borderId="91" xfId="10" applyFill="1" applyBorder="1" applyAlignment="1">
      <alignment horizontal="left" vertical="center" wrapText="1"/>
    </xf>
    <xf numFmtId="0" fontId="82" fillId="4" borderId="92" xfId="10" applyFill="1" applyBorder="1" applyAlignment="1">
      <alignment horizontal="left" vertical="center" wrapText="1"/>
    </xf>
    <xf numFmtId="0" fontId="113" fillId="0" borderId="0" xfId="2" applyFont="1" applyFill="1" applyAlignment="1">
      <alignment horizontal="center" vertical="center" shrinkToFit="1"/>
    </xf>
    <xf numFmtId="38" fontId="6" fillId="0" borderId="0" xfId="1" applyFont="1" applyFill="1" applyAlignment="1">
      <alignment horizontal="right" vertical="center"/>
    </xf>
    <xf numFmtId="0" fontId="6" fillId="0" borderId="0" xfId="0" applyFont="1" applyAlignment="1">
      <alignment horizontal="left" vertical="center" shrinkToFit="1"/>
    </xf>
    <xf numFmtId="0" fontId="6" fillId="0" borderId="0" xfId="0" applyFont="1" applyAlignment="1">
      <alignment horizontal="center" vertical="center" shrinkToFit="1"/>
    </xf>
    <xf numFmtId="0" fontId="0" fillId="0" borderId="50" xfId="0" applyBorder="1" applyAlignment="1">
      <alignment horizontal="center" vertical="center"/>
    </xf>
    <xf numFmtId="0" fontId="0" fillId="0" borderId="52" xfId="0" applyBorder="1" applyAlignment="1">
      <alignment horizontal="center" vertical="center"/>
    </xf>
    <xf numFmtId="0" fontId="0" fillId="0" borderId="49" xfId="0" applyBorder="1" applyAlignment="1">
      <alignment horizontal="center" vertical="center"/>
    </xf>
    <xf numFmtId="38" fontId="0" fillId="12" borderId="31" xfId="1" applyFont="1" applyFill="1" applyBorder="1" applyAlignment="1">
      <alignment horizontal="center" vertical="center"/>
    </xf>
    <xf numFmtId="38" fontId="0" fillId="12" borderId="44" xfId="1" applyFont="1" applyFill="1" applyBorder="1" applyAlignment="1">
      <alignment horizontal="center" vertical="center"/>
    </xf>
    <xf numFmtId="0" fontId="43" fillId="0" borderId="26" xfId="0" applyFont="1" applyBorder="1" applyAlignment="1">
      <alignment horizontal="center" vertical="center"/>
    </xf>
    <xf numFmtId="0" fontId="43" fillId="0" borderId="27" xfId="0" applyFont="1" applyBorder="1" applyAlignment="1">
      <alignment horizontal="center" vertical="center"/>
    </xf>
    <xf numFmtId="0" fontId="8" fillId="5" borderId="28" xfId="0" applyFont="1" applyFill="1" applyBorder="1" applyAlignment="1">
      <alignment horizontal="left" vertical="center" shrinkToFit="1"/>
    </xf>
    <xf numFmtId="0" fontId="0" fillId="0" borderId="31" xfId="0" applyBorder="1" applyAlignment="1">
      <alignment horizontal="left" vertical="center" wrapText="1" shrinkToFit="1"/>
    </xf>
    <xf numFmtId="0" fontId="0" fillId="0" borderId="39" xfId="0" applyBorder="1" applyAlignment="1">
      <alignment horizontal="left" vertical="center" wrapText="1" shrinkToFit="1"/>
    </xf>
    <xf numFmtId="0" fontId="0" fillId="0" borderId="44" xfId="0" applyBorder="1" applyAlignment="1">
      <alignment horizontal="left" vertical="center" wrapText="1" shrinkToFit="1"/>
    </xf>
    <xf numFmtId="38" fontId="0" fillId="12" borderId="24" xfId="1" applyFont="1" applyFill="1" applyBorder="1" applyAlignment="1">
      <alignment horizontal="center" vertical="center"/>
    </xf>
    <xf numFmtId="38" fontId="0" fillId="12" borderId="25" xfId="1" applyFont="1" applyFill="1" applyBorder="1" applyAlignment="1">
      <alignment horizontal="center" vertical="center"/>
    </xf>
    <xf numFmtId="38" fontId="0" fillId="12" borderId="45" xfId="1" applyFont="1" applyFill="1" applyBorder="1" applyAlignment="1">
      <alignment horizontal="center" vertical="center"/>
    </xf>
    <xf numFmtId="0" fontId="40" fillId="0" borderId="31" xfId="0" applyFont="1" applyBorder="1" applyAlignment="1">
      <alignment horizontal="left" vertical="center" wrapText="1" shrinkToFit="1"/>
    </xf>
    <xf numFmtId="0" fontId="40" fillId="0" borderId="39" xfId="0" applyFont="1" applyBorder="1" applyAlignment="1">
      <alignment horizontal="left" vertical="center" wrapText="1" shrinkToFit="1"/>
    </xf>
    <xf numFmtId="0" fontId="40" fillId="0" borderId="44" xfId="0" applyFont="1" applyBorder="1" applyAlignment="1">
      <alignment horizontal="left" vertical="center" wrapText="1" shrinkToFit="1"/>
    </xf>
    <xf numFmtId="0" fontId="6" fillId="0" borderId="10" xfId="0" applyFont="1" applyBorder="1" applyAlignment="1">
      <alignment horizontal="center" vertical="center"/>
    </xf>
    <xf numFmtId="0" fontId="11" fillId="0" borderId="0" xfId="0" applyFont="1" applyAlignment="1">
      <alignment horizontal="left" vertical="top" wrapText="1"/>
    </xf>
    <xf numFmtId="0" fontId="11" fillId="0" borderId="0" xfId="0" applyFont="1" applyAlignment="1">
      <alignment horizontal="left" vertical="center" wrapText="1"/>
    </xf>
    <xf numFmtId="38" fontId="6" fillId="0" borderId="5" xfId="1" applyFont="1" applyBorder="1" applyAlignment="1">
      <alignment vertical="center" shrinkToFit="1"/>
    </xf>
    <xf numFmtId="38" fontId="6" fillId="0" borderId="0" xfId="1" applyFont="1" applyFill="1" applyBorder="1" applyAlignment="1">
      <alignment vertical="center" shrinkToFit="1"/>
    </xf>
    <xf numFmtId="38" fontId="6" fillId="0" borderId="0" xfId="1" applyFont="1" applyBorder="1" applyAlignment="1">
      <alignment vertical="center" shrinkToFit="1"/>
    </xf>
    <xf numFmtId="0" fontId="24" fillId="0" borderId="0" xfId="0" applyFont="1" applyAlignment="1">
      <alignment horizontal="left" wrapText="1"/>
    </xf>
    <xf numFmtId="38" fontId="6" fillId="10" borderId="73" xfId="1" applyFont="1" applyFill="1" applyBorder="1" applyAlignment="1">
      <alignment horizontal="right" vertical="center" shrinkToFit="1"/>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11" xfId="0" applyFont="1" applyBorder="1" applyAlignment="1">
      <alignment horizontal="left" vertical="center"/>
    </xf>
    <xf numFmtId="0" fontId="11" fillId="0" borderId="5" xfId="0" applyFont="1" applyBorder="1" applyAlignment="1">
      <alignment horizontal="center" vertical="center"/>
    </xf>
    <xf numFmtId="0" fontId="11" fillId="0" borderId="0" xfId="0" applyFont="1" applyAlignment="1">
      <alignment horizontal="center" vertical="center"/>
    </xf>
    <xf numFmtId="38" fontId="6" fillId="0" borderId="5" xfId="1" applyFont="1" applyFill="1" applyBorder="1" applyAlignment="1">
      <alignment horizontal="right" vertical="center" shrinkToFit="1"/>
    </xf>
    <xf numFmtId="38" fontId="6" fillId="0" borderId="10" xfId="1" applyFont="1" applyFill="1" applyBorder="1" applyAlignment="1">
      <alignment horizontal="right" vertical="center" shrinkToFit="1"/>
    </xf>
    <xf numFmtId="0" fontId="6" fillId="0" borderId="7" xfId="0" applyFont="1" applyBorder="1" applyAlignment="1">
      <alignment horizontal="left" vertical="center"/>
    </xf>
    <xf numFmtId="0" fontId="8" fillId="0" borderId="0" xfId="0" applyFont="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7" fillId="3" borderId="6"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0" xfId="0" applyFont="1" applyFill="1" applyAlignment="1">
      <alignment horizontal="center" vertical="center"/>
    </xf>
    <xf numFmtId="0" fontId="17" fillId="3" borderId="8" xfId="0" applyFont="1" applyFill="1" applyBorder="1" applyAlignment="1">
      <alignment horizontal="center" vertical="center"/>
    </xf>
    <xf numFmtId="0" fontId="17" fillId="3" borderId="9" xfId="0" applyFont="1" applyFill="1" applyBorder="1" applyAlignment="1">
      <alignment horizontal="center" vertical="center"/>
    </xf>
    <xf numFmtId="0" fontId="17" fillId="3" borderId="10" xfId="0" applyFont="1" applyFill="1" applyBorder="1" applyAlignment="1">
      <alignment horizontal="center" vertical="center"/>
    </xf>
    <xf numFmtId="0" fontId="17" fillId="3" borderId="11" xfId="0" applyFont="1" applyFill="1" applyBorder="1" applyAlignment="1">
      <alignment horizontal="center" vertical="center"/>
    </xf>
    <xf numFmtId="0" fontId="17" fillId="3" borderId="12" xfId="0" applyFont="1" applyFill="1" applyBorder="1" applyAlignment="1">
      <alignment horizontal="center" vertical="center" wrapText="1"/>
    </xf>
    <xf numFmtId="0" fontId="17" fillId="3" borderId="12" xfId="0" applyFont="1" applyFill="1" applyBorder="1" applyAlignment="1">
      <alignment horizontal="center" vertical="center"/>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59" fillId="0" borderId="0" xfId="0" applyFont="1" applyAlignment="1">
      <alignment horizontal="center" vertical="center"/>
    </xf>
    <xf numFmtId="0" fontId="6" fillId="8" borderId="0" xfId="0" applyFont="1" applyFill="1" applyAlignment="1">
      <alignment horizontal="left" vertical="center" shrinkToFit="1"/>
    </xf>
    <xf numFmtId="0" fontId="4" fillId="0" borderId="0" xfId="0" applyFont="1" applyAlignment="1">
      <alignment horizontal="center" vertical="center" wrapText="1"/>
    </xf>
    <xf numFmtId="0" fontId="7" fillId="4" borderId="0" xfId="0" applyFont="1" applyFill="1" applyAlignment="1">
      <alignment horizontal="center" vertical="center"/>
    </xf>
    <xf numFmtId="0" fontId="89" fillId="4" borderId="4" xfId="0" applyFont="1" applyFill="1" applyBorder="1" applyAlignment="1">
      <alignment horizontal="center" vertical="top"/>
    </xf>
    <xf numFmtId="0" fontId="17" fillId="4" borderId="5" xfId="0" applyFont="1" applyFill="1" applyBorder="1" applyAlignment="1">
      <alignment horizontal="center" vertical="top"/>
    </xf>
    <xf numFmtId="0" fontId="17" fillId="4" borderId="6" xfId="0" applyFont="1" applyFill="1" applyBorder="1" applyAlignment="1">
      <alignment horizontal="center" vertical="top"/>
    </xf>
    <xf numFmtId="0" fontId="17" fillId="4" borderId="7" xfId="0" applyFont="1" applyFill="1" applyBorder="1" applyAlignment="1">
      <alignment horizontal="center" vertical="top"/>
    </xf>
    <xf numFmtId="0" fontId="17" fillId="4" borderId="0" xfId="0" applyFont="1" applyFill="1" applyAlignment="1">
      <alignment horizontal="center" vertical="top"/>
    </xf>
    <xf numFmtId="0" fontId="17" fillId="4" borderId="8" xfId="0" applyFont="1" applyFill="1" applyBorder="1" applyAlignment="1">
      <alignment horizontal="center" vertical="top"/>
    </xf>
    <xf numFmtId="0" fontId="17" fillId="4" borderId="9" xfId="0" applyFont="1" applyFill="1" applyBorder="1" applyAlignment="1">
      <alignment horizontal="center" vertical="top"/>
    </xf>
    <xf numFmtId="0" fontId="17" fillId="4" borderId="10" xfId="0" applyFont="1" applyFill="1" applyBorder="1" applyAlignment="1">
      <alignment horizontal="center" vertical="top"/>
    </xf>
    <xf numFmtId="0" fontId="17" fillId="4" borderId="11" xfId="0" applyFont="1" applyFill="1" applyBorder="1" applyAlignment="1">
      <alignment horizontal="center" vertical="top"/>
    </xf>
    <xf numFmtId="0" fontId="30" fillId="15" borderId="4" xfId="0" applyFont="1" applyFill="1" applyBorder="1" applyAlignment="1">
      <alignment horizontal="center" vertical="center"/>
    </xf>
    <xf numFmtId="0" fontId="30" fillId="15" borderId="5" xfId="0" applyFont="1" applyFill="1" applyBorder="1" applyAlignment="1">
      <alignment horizontal="center" vertical="center"/>
    </xf>
    <xf numFmtId="0" fontId="30" fillId="15" borderId="6" xfId="0" applyFont="1" applyFill="1" applyBorder="1" applyAlignment="1">
      <alignment horizontal="center" vertical="center"/>
    </xf>
    <xf numFmtId="0" fontId="30" fillId="15" borderId="7" xfId="0" applyFont="1" applyFill="1" applyBorder="1" applyAlignment="1">
      <alignment horizontal="center" vertical="center"/>
    </xf>
    <xf numFmtId="0" fontId="30" fillId="15" borderId="0" xfId="0" applyFont="1" applyFill="1" applyAlignment="1">
      <alignment horizontal="center" vertical="center"/>
    </xf>
    <xf numFmtId="0" fontId="30" fillId="15" borderId="8" xfId="0" applyFont="1" applyFill="1" applyBorder="1" applyAlignment="1">
      <alignment horizontal="center" vertical="center"/>
    </xf>
    <xf numFmtId="0" fontId="30" fillId="15" borderId="9" xfId="0" applyFont="1" applyFill="1" applyBorder="1" applyAlignment="1">
      <alignment horizontal="center" vertical="center"/>
    </xf>
    <xf numFmtId="0" fontId="30" fillId="15" borderId="10" xfId="0" applyFont="1" applyFill="1" applyBorder="1" applyAlignment="1">
      <alignment horizontal="center" vertical="center"/>
    </xf>
    <xf numFmtId="0" fontId="30" fillId="15" borderId="11" xfId="0" applyFont="1" applyFill="1" applyBorder="1" applyAlignment="1">
      <alignment horizontal="center" vertical="center"/>
    </xf>
    <xf numFmtId="0" fontId="90" fillId="15" borderId="4" xfId="0" applyFont="1" applyFill="1" applyBorder="1" applyAlignment="1">
      <alignment horizontal="left" vertical="center"/>
    </xf>
    <xf numFmtId="0" fontId="90" fillId="15" borderId="5" xfId="0" applyFont="1" applyFill="1" applyBorder="1" applyAlignment="1">
      <alignment horizontal="left" vertical="center"/>
    </xf>
    <xf numFmtId="0" fontId="90" fillId="15" borderId="5" xfId="0" applyFont="1" applyFill="1" applyBorder="1" applyAlignment="1">
      <alignment horizontal="center" vertical="center"/>
    </xf>
    <xf numFmtId="0" fontId="90" fillId="15" borderId="6" xfId="0" applyFont="1" applyFill="1" applyBorder="1" applyAlignment="1">
      <alignment horizontal="center" vertical="center"/>
    </xf>
    <xf numFmtId="0" fontId="90" fillId="15" borderId="7" xfId="0" applyFont="1" applyFill="1" applyBorder="1" applyAlignment="1">
      <alignment horizontal="center" vertical="center"/>
    </xf>
    <xf numFmtId="0" fontId="90" fillId="15" borderId="8" xfId="0" applyFont="1" applyFill="1" applyBorder="1" applyAlignment="1">
      <alignment horizontal="center" vertical="center"/>
    </xf>
    <xf numFmtId="0" fontId="90" fillId="15" borderId="9" xfId="0" applyFont="1" applyFill="1" applyBorder="1" applyAlignment="1">
      <alignment horizontal="center" vertical="center"/>
    </xf>
    <xf numFmtId="0" fontId="90" fillId="15" borderId="11" xfId="0" applyFont="1" applyFill="1" applyBorder="1" applyAlignment="1">
      <alignment horizontal="center" vertical="center"/>
    </xf>
    <xf numFmtId="0" fontId="17" fillId="15" borderId="7" xfId="0" applyFont="1" applyFill="1" applyBorder="1" applyAlignment="1">
      <alignment horizontal="center" vertical="center"/>
    </xf>
    <xf numFmtId="0" fontId="17" fillId="15" borderId="0" xfId="0" applyFont="1" applyFill="1" applyAlignment="1">
      <alignment horizontal="center" vertical="center"/>
    </xf>
    <xf numFmtId="0" fontId="17" fillId="15" borderId="9" xfId="0" applyFont="1" applyFill="1" applyBorder="1" applyAlignment="1">
      <alignment horizontal="center" vertical="center"/>
    </xf>
    <xf numFmtId="0" fontId="17" fillId="15" borderId="10" xfId="0" applyFont="1" applyFill="1" applyBorder="1" applyAlignment="1">
      <alignment horizontal="center" vertical="center"/>
    </xf>
    <xf numFmtId="0" fontId="90" fillId="15" borderId="0" xfId="0" applyFont="1" applyFill="1" applyAlignment="1">
      <alignment horizontal="center" vertical="center"/>
    </xf>
    <xf numFmtId="0" fontId="17" fillId="15" borderId="75" xfId="0" applyFont="1" applyFill="1" applyBorder="1" applyAlignment="1">
      <alignment horizontal="center" vertical="center"/>
    </xf>
    <xf numFmtId="0" fontId="90" fillId="15" borderId="1" xfId="0" applyFont="1" applyFill="1" applyBorder="1" applyAlignment="1">
      <alignment horizontal="center" vertical="center"/>
    </xf>
    <xf numFmtId="0" fontId="90" fillId="15" borderId="3" xfId="0" applyFont="1" applyFill="1" applyBorder="1" applyAlignment="1">
      <alignment horizontal="center" vertical="center"/>
    </xf>
    <xf numFmtId="0" fontId="90" fillId="15" borderId="2" xfId="0" applyFont="1" applyFill="1" applyBorder="1" applyAlignment="1">
      <alignment horizontal="center" vertical="center"/>
    </xf>
    <xf numFmtId="0" fontId="30" fillId="15" borderId="1" xfId="0" applyFont="1" applyFill="1" applyBorder="1" applyAlignment="1">
      <alignment horizontal="center" vertical="center"/>
    </xf>
    <xf numFmtId="0" fontId="30" fillId="15" borderId="2" xfId="0" applyFont="1" applyFill="1" applyBorder="1" applyAlignment="1">
      <alignment horizontal="center" vertical="center"/>
    </xf>
    <xf numFmtId="0" fontId="30" fillId="15" borderId="3" xfId="0" applyFont="1" applyFill="1" applyBorder="1" applyAlignment="1">
      <alignment horizontal="center" vertical="center"/>
    </xf>
    <xf numFmtId="0" fontId="90" fillId="15" borderId="4" xfId="0" applyFont="1" applyFill="1" applyBorder="1" applyAlignment="1">
      <alignment horizontal="center" vertical="center"/>
    </xf>
    <xf numFmtId="20" fontId="90" fillId="15" borderId="4" xfId="0" applyNumberFormat="1" applyFont="1" applyFill="1" applyBorder="1" applyAlignment="1">
      <alignment horizontal="left" vertical="center"/>
    </xf>
    <xf numFmtId="20" fontId="90" fillId="15" borderId="5" xfId="0" applyNumberFormat="1" applyFont="1" applyFill="1" applyBorder="1" applyAlignment="1">
      <alignment horizontal="left" vertical="center"/>
    </xf>
    <xf numFmtId="20" fontId="90" fillId="15" borderId="6" xfId="0" applyNumberFormat="1" applyFont="1" applyFill="1" applyBorder="1" applyAlignment="1">
      <alignment horizontal="left" vertical="center"/>
    </xf>
    <xf numFmtId="0" fontId="90" fillId="15" borderId="9" xfId="0" applyFont="1" applyFill="1" applyBorder="1" applyAlignment="1">
      <alignment horizontal="left" vertical="center"/>
    </xf>
    <xf numFmtId="0" fontId="90" fillId="15" borderId="10" xfId="0" applyFont="1" applyFill="1" applyBorder="1" applyAlignment="1">
      <alignment horizontal="left" vertical="center"/>
    </xf>
    <xf numFmtId="0" fontId="90" fillId="15" borderId="11" xfId="0" applyFont="1" applyFill="1" applyBorder="1" applyAlignment="1">
      <alignment horizontal="left" vertical="center"/>
    </xf>
    <xf numFmtId="0" fontId="90" fillId="15" borderId="0" xfId="0" applyFont="1" applyFill="1" applyAlignment="1">
      <alignment horizontal="center" vertical="top"/>
    </xf>
    <xf numFmtId="0" fontId="90" fillId="15" borderId="8" xfId="0" applyFont="1" applyFill="1" applyBorder="1" applyAlignment="1">
      <alignment horizontal="center" vertical="top"/>
    </xf>
    <xf numFmtId="0" fontId="90" fillId="15" borderId="10" xfId="0" applyFont="1" applyFill="1" applyBorder="1" applyAlignment="1">
      <alignment horizontal="left" vertical="center" wrapText="1"/>
    </xf>
    <xf numFmtId="0" fontId="17" fillId="15" borderId="4" xfId="0" applyFont="1" applyFill="1" applyBorder="1" applyAlignment="1">
      <alignment horizontal="left" vertical="top" wrapText="1"/>
    </xf>
    <xf numFmtId="0" fontId="17" fillId="15" borderId="6" xfId="0" applyFont="1" applyFill="1" applyBorder="1" applyAlignment="1">
      <alignment horizontal="left" vertical="top" wrapText="1"/>
    </xf>
    <xf numFmtId="0" fontId="17" fillId="15" borderId="7" xfId="0" applyFont="1" applyFill="1" applyBorder="1" applyAlignment="1">
      <alignment horizontal="left" vertical="top" wrapText="1"/>
    </xf>
    <xf numFmtId="0" fontId="17" fillId="15" borderId="8" xfId="0" applyFont="1" applyFill="1" applyBorder="1" applyAlignment="1">
      <alignment horizontal="left" vertical="top" wrapText="1"/>
    </xf>
    <xf numFmtId="0" fontId="17" fillId="15" borderId="9" xfId="0" applyFont="1" applyFill="1" applyBorder="1" applyAlignment="1">
      <alignment horizontal="left" vertical="top" wrapText="1"/>
    </xf>
    <xf numFmtId="0" fontId="17" fillId="15" borderId="11" xfId="0" applyFont="1" applyFill="1" applyBorder="1" applyAlignment="1">
      <alignment horizontal="left" vertical="top" wrapText="1"/>
    </xf>
    <xf numFmtId="0" fontId="17" fillId="15" borderId="4" xfId="0" applyFont="1" applyFill="1" applyBorder="1" applyAlignment="1">
      <alignment horizontal="center" vertical="center"/>
    </xf>
    <xf numFmtId="0" fontId="17" fillId="15" borderId="5" xfId="0" applyFont="1" applyFill="1" applyBorder="1" applyAlignment="1">
      <alignment horizontal="center" vertical="center"/>
    </xf>
    <xf numFmtId="0" fontId="17" fillId="15" borderId="6" xfId="0" applyFont="1" applyFill="1" applyBorder="1" applyAlignment="1">
      <alignment horizontal="center" vertical="center"/>
    </xf>
    <xf numFmtId="0" fontId="17" fillId="15" borderId="8" xfId="0" applyFont="1" applyFill="1" applyBorder="1" applyAlignment="1">
      <alignment horizontal="center" vertical="center"/>
    </xf>
    <xf numFmtId="0" fontId="17" fillId="15" borderId="11" xfId="0" applyFont="1" applyFill="1" applyBorder="1" applyAlignment="1">
      <alignment horizontal="center" vertical="center"/>
    </xf>
    <xf numFmtId="0" fontId="90" fillId="15" borderId="23" xfId="0" applyFont="1" applyFill="1" applyBorder="1" applyAlignment="1">
      <alignment horizontal="left" vertical="center" wrapText="1"/>
    </xf>
    <xf numFmtId="0" fontId="91" fillId="0" borderId="29" xfId="0" applyFont="1" applyBorder="1" applyAlignment="1">
      <alignment horizontal="left" vertical="center" wrapText="1"/>
    </xf>
    <xf numFmtId="0" fontId="91" fillId="0" borderId="13" xfId="0" applyFont="1" applyBorder="1" applyAlignment="1">
      <alignment horizontal="left" vertical="center" wrapText="1"/>
    </xf>
    <xf numFmtId="0" fontId="30" fillId="15" borderId="14" xfId="0" applyFont="1" applyFill="1" applyBorder="1" applyAlignment="1">
      <alignment horizontal="center" vertical="center"/>
    </xf>
    <xf numFmtId="0" fontId="30" fillId="15" borderId="15" xfId="0" applyFont="1" applyFill="1" applyBorder="1" applyAlignment="1">
      <alignment horizontal="center" vertical="center"/>
    </xf>
    <xf numFmtId="0" fontId="30" fillId="15" borderId="16" xfId="0" applyFont="1" applyFill="1" applyBorder="1" applyAlignment="1">
      <alignment horizontal="center" vertical="center"/>
    </xf>
    <xf numFmtId="0" fontId="90" fillId="15" borderId="23" xfId="0" applyFont="1" applyFill="1" applyBorder="1" applyAlignment="1">
      <alignment horizontal="left" vertical="top" wrapText="1"/>
    </xf>
    <xf numFmtId="0" fontId="90" fillId="15" borderId="29" xfId="0" applyFont="1" applyFill="1" applyBorder="1" applyAlignment="1">
      <alignment horizontal="left" vertical="top"/>
    </xf>
    <xf numFmtId="0" fontId="90" fillId="15" borderId="13" xfId="0" applyFont="1" applyFill="1" applyBorder="1" applyAlignment="1">
      <alignment horizontal="left" vertical="top"/>
    </xf>
    <xf numFmtId="0" fontId="30" fillId="15" borderId="14" xfId="0" applyFont="1" applyFill="1" applyBorder="1" applyAlignment="1">
      <alignment horizontal="center" vertical="center" shrinkToFit="1"/>
    </xf>
    <xf numFmtId="0" fontId="30" fillId="15" borderId="15" xfId="0" applyFont="1" applyFill="1" applyBorder="1" applyAlignment="1">
      <alignment horizontal="center" vertical="center" shrinkToFit="1"/>
    </xf>
    <xf numFmtId="0" fontId="30" fillId="15" borderId="16" xfId="0" applyFont="1" applyFill="1" applyBorder="1" applyAlignment="1">
      <alignment horizontal="center" vertical="center" shrinkToFit="1"/>
    </xf>
    <xf numFmtId="0" fontId="90" fillId="15" borderId="4" xfId="0" applyFont="1" applyFill="1" applyBorder="1" applyAlignment="1">
      <alignment horizontal="center"/>
    </xf>
    <xf numFmtId="0" fontId="90" fillId="15" borderId="6" xfId="0" applyFont="1" applyFill="1" applyBorder="1" applyAlignment="1">
      <alignment horizontal="center"/>
    </xf>
    <xf numFmtId="0" fontId="17" fillId="15" borderId="14" xfId="0" applyFont="1" applyFill="1" applyBorder="1" applyAlignment="1">
      <alignment horizontal="center" vertical="center" shrinkToFit="1"/>
    </xf>
    <xf numFmtId="0" fontId="17" fillId="15" borderId="15" xfId="0" applyFont="1" applyFill="1" applyBorder="1" applyAlignment="1">
      <alignment horizontal="center" vertical="center" shrinkToFit="1"/>
    </xf>
    <xf numFmtId="0" fontId="17" fillId="15" borderId="16" xfId="0" applyFont="1" applyFill="1" applyBorder="1" applyAlignment="1">
      <alignment horizontal="center" vertical="center" shrinkToFit="1"/>
    </xf>
    <xf numFmtId="0" fontId="17" fillId="15" borderId="74" xfId="0" applyFont="1" applyFill="1" applyBorder="1" applyAlignment="1">
      <alignment horizontal="center" vertical="center"/>
    </xf>
    <xf numFmtId="0" fontId="17" fillId="15" borderId="76" xfId="0" applyFont="1" applyFill="1" applyBorder="1" applyAlignment="1">
      <alignment horizontal="center" vertical="center"/>
    </xf>
    <xf numFmtId="0" fontId="17" fillId="15" borderId="14" xfId="0" applyFont="1" applyFill="1" applyBorder="1" applyAlignment="1">
      <alignment horizontal="center" vertical="center"/>
    </xf>
    <xf numFmtId="0" fontId="17" fillId="15" borderId="15" xfId="0" applyFont="1" applyFill="1" applyBorder="1" applyAlignment="1">
      <alignment horizontal="center" vertical="center"/>
    </xf>
    <xf numFmtId="0" fontId="17" fillId="15" borderId="16" xfId="0" applyFont="1" applyFill="1" applyBorder="1" applyAlignment="1">
      <alignment horizontal="center" vertical="center"/>
    </xf>
    <xf numFmtId="0" fontId="17" fillId="15" borderId="77" xfId="0" applyFont="1" applyFill="1" applyBorder="1" applyAlignment="1">
      <alignment horizontal="center" vertical="center"/>
    </xf>
    <xf numFmtId="0" fontId="17" fillId="15" borderId="78" xfId="0" applyFont="1" applyFill="1" applyBorder="1" applyAlignment="1">
      <alignment horizontal="center" vertical="center"/>
    </xf>
    <xf numFmtId="0" fontId="17" fillId="15" borderId="79" xfId="0" applyFont="1" applyFill="1" applyBorder="1" applyAlignment="1">
      <alignment horizontal="center" vertical="center"/>
    </xf>
    <xf numFmtId="0" fontId="17" fillId="15" borderId="17" xfId="0" applyFont="1" applyFill="1" applyBorder="1" applyAlignment="1">
      <alignment horizontal="center" vertical="center"/>
    </xf>
    <xf numFmtId="0" fontId="17" fillId="15" borderId="18" xfId="0" applyFont="1" applyFill="1" applyBorder="1" applyAlignment="1">
      <alignment horizontal="center" vertical="center"/>
    </xf>
    <xf numFmtId="0" fontId="17" fillId="15" borderId="19" xfId="0" applyFont="1" applyFill="1" applyBorder="1" applyAlignment="1">
      <alignment horizontal="center" vertical="center"/>
    </xf>
    <xf numFmtId="0" fontId="88" fillId="15" borderId="0" xfId="0" applyFont="1" applyFill="1" applyAlignment="1">
      <alignment horizontal="center" vertical="center"/>
    </xf>
    <xf numFmtId="0" fontId="90" fillId="15" borderId="0" xfId="0" applyFont="1" applyFill="1" applyAlignment="1">
      <alignment horizontal="center" vertical="center" shrinkToFit="1"/>
    </xf>
    <xf numFmtId="0" fontId="90" fillId="15" borderId="12" xfId="0" applyFont="1" applyFill="1" applyBorder="1" applyAlignment="1">
      <alignment horizontal="center" vertical="center"/>
    </xf>
    <xf numFmtId="0" fontId="17" fillId="15" borderId="1" xfId="0" applyFont="1" applyFill="1" applyBorder="1" applyAlignment="1">
      <alignment horizontal="center" vertical="center"/>
    </xf>
    <xf numFmtId="0" fontId="17" fillId="15" borderId="3" xfId="0" applyFont="1" applyFill="1" applyBorder="1" applyAlignment="1">
      <alignment horizontal="center" vertical="center"/>
    </xf>
    <xf numFmtId="0" fontId="17" fillId="15" borderId="2" xfId="0" applyFont="1" applyFill="1" applyBorder="1" applyAlignment="1">
      <alignment horizontal="center" vertical="center"/>
    </xf>
    <xf numFmtId="0" fontId="29" fillId="15" borderId="0" xfId="0" applyFont="1" applyFill="1" applyAlignment="1">
      <alignment horizontal="left"/>
    </xf>
    <xf numFmtId="0" fontId="87" fillId="15" borderId="0" xfId="0" applyFont="1" applyFill="1" applyAlignment="1">
      <alignment horizontal="left" vertical="center" wrapText="1"/>
    </xf>
    <xf numFmtId="0" fontId="98" fillId="15" borderId="63" xfId="0" applyFont="1" applyFill="1" applyBorder="1" applyAlignment="1">
      <alignment horizontal="center" vertical="center"/>
    </xf>
    <xf numFmtId="0" fontId="98" fillId="15" borderId="28" xfId="0" applyFont="1" applyFill="1" applyBorder="1" applyAlignment="1">
      <alignment horizontal="center" vertical="center"/>
    </xf>
    <xf numFmtId="0" fontId="98" fillId="15" borderId="35" xfId="0" applyFont="1" applyFill="1" applyBorder="1" applyAlignment="1">
      <alignment horizontal="center" vertical="center"/>
    </xf>
    <xf numFmtId="0" fontId="98" fillId="15" borderId="50" xfId="0" applyFont="1" applyFill="1" applyBorder="1" applyAlignment="1">
      <alignment horizontal="center" vertical="center"/>
    </xf>
    <xf numFmtId="0" fontId="98" fillId="15" borderId="52" xfId="0" applyFont="1" applyFill="1" applyBorder="1" applyAlignment="1">
      <alignment horizontal="center" vertical="center"/>
    </xf>
    <xf numFmtId="0" fontId="98" fillId="15" borderId="49" xfId="0" applyFont="1" applyFill="1" applyBorder="1" applyAlignment="1">
      <alignment horizontal="center" vertical="center"/>
    </xf>
    <xf numFmtId="0" fontId="90" fillId="16" borderId="23" xfId="0" applyFont="1" applyFill="1" applyBorder="1" applyAlignment="1">
      <alignment horizontal="left" vertical="center" wrapText="1"/>
    </xf>
    <xf numFmtId="0" fontId="91" fillId="17" borderId="29" xfId="0" applyFont="1" applyFill="1" applyBorder="1" applyAlignment="1">
      <alignment horizontal="left" vertical="center" wrapText="1"/>
    </xf>
    <xf numFmtId="0" fontId="91" fillId="17" borderId="13" xfId="0" applyFont="1" applyFill="1" applyBorder="1" applyAlignment="1">
      <alignment horizontal="left" vertical="center" wrapText="1"/>
    </xf>
    <xf numFmtId="0" fontId="30" fillId="16" borderId="14" xfId="0" applyFont="1" applyFill="1" applyBorder="1" applyAlignment="1">
      <alignment horizontal="center" vertical="center"/>
    </xf>
    <xf numFmtId="0" fontId="30" fillId="16" borderId="15" xfId="0" applyFont="1" applyFill="1" applyBorder="1" applyAlignment="1">
      <alignment horizontal="center" vertical="center"/>
    </xf>
    <xf numFmtId="0" fontId="30" fillId="16" borderId="16" xfId="0" applyFont="1" applyFill="1" applyBorder="1" applyAlignment="1">
      <alignment horizontal="center" vertical="center"/>
    </xf>
    <xf numFmtId="0" fontId="90" fillId="16" borderId="8" xfId="0" applyFont="1" applyFill="1" applyBorder="1" applyAlignment="1">
      <alignment horizontal="center" vertical="center"/>
    </xf>
    <xf numFmtId="0" fontId="90" fillId="16" borderId="11" xfId="0" applyFont="1" applyFill="1" applyBorder="1" applyAlignment="1">
      <alignment horizontal="center" vertical="center"/>
    </xf>
    <xf numFmtId="0" fontId="17" fillId="16" borderId="7" xfId="0" applyFont="1" applyFill="1" applyBorder="1" applyAlignment="1">
      <alignment horizontal="center" vertical="center"/>
    </xf>
    <xf numFmtId="0" fontId="17" fillId="16" borderId="0" xfId="0" applyFont="1" applyFill="1" applyAlignment="1">
      <alignment horizontal="center" vertical="center"/>
    </xf>
    <xf numFmtId="0" fontId="17" fillId="16" borderId="9" xfId="0" applyFont="1" applyFill="1" applyBorder="1" applyAlignment="1">
      <alignment horizontal="center" vertical="center"/>
    </xf>
    <xf numFmtId="0" fontId="17" fillId="16" borderId="10" xfId="0" applyFont="1" applyFill="1" applyBorder="1" applyAlignment="1">
      <alignment horizontal="center" vertical="center"/>
    </xf>
    <xf numFmtId="0" fontId="90" fillId="16" borderId="0" xfId="0" applyFont="1" applyFill="1" applyAlignment="1">
      <alignment horizontal="center" vertical="center"/>
    </xf>
    <xf numFmtId="0" fontId="100" fillId="15" borderId="0" xfId="0" applyFont="1" applyFill="1" applyAlignment="1">
      <alignment horizontal="left" shrinkToFit="1"/>
    </xf>
    <xf numFmtId="0" fontId="90" fillId="16" borderId="1" xfId="0" applyFont="1" applyFill="1" applyBorder="1" applyAlignment="1">
      <alignment horizontal="center" vertical="center"/>
    </xf>
    <xf numFmtId="0" fontId="90" fillId="16" borderId="2" xfId="0" applyFont="1" applyFill="1" applyBorder="1" applyAlignment="1">
      <alignment horizontal="center" vertical="center"/>
    </xf>
    <xf numFmtId="0" fontId="90" fillId="16" borderId="3" xfId="0" applyFont="1" applyFill="1" applyBorder="1" applyAlignment="1">
      <alignment horizontal="center" vertical="center"/>
    </xf>
    <xf numFmtId="0" fontId="30" fillId="16" borderId="1" xfId="0" applyFont="1" applyFill="1" applyBorder="1" applyAlignment="1">
      <alignment horizontal="center" vertical="center"/>
    </xf>
    <xf numFmtId="0" fontId="30" fillId="16" borderId="2" xfId="0" applyFont="1" applyFill="1" applyBorder="1" applyAlignment="1">
      <alignment horizontal="center" vertical="center"/>
    </xf>
    <xf numFmtId="0" fontId="30" fillId="16" borderId="3" xfId="0" applyFont="1" applyFill="1" applyBorder="1" applyAlignment="1">
      <alignment horizontal="center" vertical="center"/>
    </xf>
    <xf numFmtId="0" fontId="90" fillId="16" borderId="23" xfId="0" applyFont="1" applyFill="1" applyBorder="1" applyAlignment="1">
      <alignment horizontal="left" vertical="top" wrapText="1"/>
    </xf>
    <xf numFmtId="0" fontId="90" fillId="16" borderId="29" xfId="0" applyFont="1" applyFill="1" applyBorder="1" applyAlignment="1">
      <alignment horizontal="left" vertical="top"/>
    </xf>
    <xf numFmtId="0" fontId="90" fillId="16" borderId="13" xfId="0" applyFont="1" applyFill="1" applyBorder="1" applyAlignment="1">
      <alignment horizontal="left" vertical="top"/>
    </xf>
    <xf numFmtId="0" fontId="30" fillId="16" borderId="4" xfId="0" applyFont="1" applyFill="1" applyBorder="1" applyAlignment="1">
      <alignment horizontal="center" vertical="center"/>
    </xf>
    <xf numFmtId="0" fontId="30" fillId="16" borderId="5" xfId="0" applyFont="1" applyFill="1" applyBorder="1" applyAlignment="1">
      <alignment horizontal="center" vertical="center"/>
    </xf>
    <xf numFmtId="0" fontId="30" fillId="16" borderId="6" xfId="0" applyFont="1" applyFill="1" applyBorder="1" applyAlignment="1">
      <alignment horizontal="center" vertical="center"/>
    </xf>
    <xf numFmtId="0" fontId="30" fillId="16" borderId="7" xfId="0" applyFont="1" applyFill="1" applyBorder="1" applyAlignment="1">
      <alignment horizontal="center" vertical="center"/>
    </xf>
    <xf numFmtId="0" fontId="30" fillId="16" borderId="0" xfId="0" applyFont="1" applyFill="1" applyAlignment="1">
      <alignment horizontal="center" vertical="center"/>
    </xf>
    <xf numFmtId="0" fontId="30" fillId="16" borderId="8" xfId="0" applyFont="1" applyFill="1" applyBorder="1" applyAlignment="1">
      <alignment horizontal="center" vertical="center"/>
    </xf>
    <xf numFmtId="0" fontId="30" fillId="16" borderId="9" xfId="0" applyFont="1" applyFill="1" applyBorder="1" applyAlignment="1">
      <alignment horizontal="center" vertical="center"/>
    </xf>
    <xf numFmtId="0" fontId="30" fillId="16" borderId="10" xfId="0" applyFont="1" applyFill="1" applyBorder="1" applyAlignment="1">
      <alignment horizontal="center" vertical="center"/>
    </xf>
    <xf numFmtId="0" fontId="30" fillId="16" borderId="11" xfId="0" applyFont="1" applyFill="1" applyBorder="1" applyAlignment="1">
      <alignment horizontal="center" vertical="center"/>
    </xf>
    <xf numFmtId="0" fontId="100" fillId="15" borderId="4" xfId="0" applyFont="1" applyFill="1" applyBorder="1" applyAlignment="1">
      <alignment horizontal="center" vertical="center"/>
    </xf>
    <xf numFmtId="0" fontId="100" fillId="15" borderId="5" xfId="0" applyFont="1" applyFill="1" applyBorder="1" applyAlignment="1">
      <alignment horizontal="center" vertical="center"/>
    </xf>
    <xf numFmtId="0" fontId="100" fillId="15" borderId="6" xfId="0" applyFont="1" applyFill="1" applyBorder="1" applyAlignment="1">
      <alignment horizontal="center" vertical="center"/>
    </xf>
    <xf numFmtId="0" fontId="100" fillId="15" borderId="7" xfId="0" applyFont="1" applyFill="1" applyBorder="1" applyAlignment="1">
      <alignment horizontal="center" vertical="center"/>
    </xf>
    <xf numFmtId="0" fontId="100" fillId="15" borderId="0" xfId="0" applyFont="1" applyFill="1" applyAlignment="1">
      <alignment horizontal="center" vertical="center"/>
    </xf>
    <xf numFmtId="0" fontId="100" fillId="15" borderId="8" xfId="0" applyFont="1" applyFill="1" applyBorder="1" applyAlignment="1">
      <alignment horizontal="center" vertical="center"/>
    </xf>
    <xf numFmtId="0" fontId="100" fillId="15" borderId="9" xfId="0" applyFont="1" applyFill="1" applyBorder="1" applyAlignment="1">
      <alignment horizontal="center" vertical="center"/>
    </xf>
    <xf numFmtId="0" fontId="100" fillId="15" borderId="10" xfId="0" applyFont="1" applyFill="1" applyBorder="1" applyAlignment="1">
      <alignment horizontal="center" vertical="center"/>
    </xf>
    <xf numFmtId="0" fontId="100" fillId="15" borderId="11" xfId="0" applyFont="1" applyFill="1" applyBorder="1" applyAlignment="1">
      <alignment horizontal="center" vertical="center"/>
    </xf>
    <xf numFmtId="0" fontId="100" fillId="15" borderId="0" xfId="0" applyFont="1" applyFill="1" applyAlignment="1">
      <alignment horizontal="left" vertical="top" shrinkToFit="1"/>
    </xf>
    <xf numFmtId="0" fontId="90" fillId="15" borderId="14" xfId="0" applyFont="1" applyFill="1" applyBorder="1" applyAlignment="1">
      <alignment horizontal="left" vertical="center"/>
    </xf>
    <xf numFmtId="0" fontId="90" fillId="15" borderId="15" xfId="0" applyFont="1" applyFill="1" applyBorder="1" applyAlignment="1">
      <alignment horizontal="left" vertical="center"/>
    </xf>
    <xf numFmtId="0" fontId="90" fillId="15" borderId="16" xfId="0" applyFont="1" applyFill="1" applyBorder="1" applyAlignment="1">
      <alignment horizontal="left" vertical="center"/>
    </xf>
    <xf numFmtId="0" fontId="87" fillId="15" borderId="7" xfId="0" applyFont="1" applyFill="1" applyBorder="1" applyAlignment="1">
      <alignment horizontal="center" vertical="center"/>
    </xf>
    <xf numFmtId="0" fontId="87" fillId="15" borderId="0" xfId="0" applyFont="1" applyFill="1" applyAlignment="1">
      <alignment horizontal="center" vertical="center"/>
    </xf>
    <xf numFmtId="0" fontId="87" fillId="15" borderId="9" xfId="0" applyFont="1" applyFill="1" applyBorder="1" applyAlignment="1">
      <alignment horizontal="center" vertical="center"/>
    </xf>
    <xf numFmtId="0" fontId="87" fillId="15" borderId="10" xfId="0" applyFont="1" applyFill="1" applyBorder="1" applyAlignment="1">
      <alignment horizontal="center" vertical="center"/>
    </xf>
    <xf numFmtId="0" fontId="87" fillId="15" borderId="75" xfId="0" applyFont="1" applyFill="1" applyBorder="1" applyAlignment="1">
      <alignment horizontal="center" vertical="center"/>
    </xf>
    <xf numFmtId="0" fontId="29" fillId="15" borderId="0" xfId="0" applyFont="1" applyFill="1" applyAlignment="1">
      <alignment horizontal="left" vertical="top" wrapText="1"/>
    </xf>
    <xf numFmtId="0" fontId="90" fillId="15" borderId="10" xfId="0" applyFont="1" applyFill="1" applyBorder="1" applyAlignment="1">
      <alignment horizontal="center" vertical="center"/>
    </xf>
    <xf numFmtId="0" fontId="74" fillId="15" borderId="4" xfId="0" applyFont="1" applyFill="1" applyBorder="1" applyAlignment="1">
      <alignment horizontal="center"/>
    </xf>
    <xf numFmtId="0" fontId="74" fillId="15" borderId="6" xfId="0" applyFont="1" applyFill="1" applyBorder="1" applyAlignment="1">
      <alignment horizontal="center"/>
    </xf>
    <xf numFmtId="0" fontId="17" fillId="15" borderId="14" xfId="0" applyFont="1" applyFill="1" applyBorder="1" applyAlignment="1">
      <alignment horizontal="left" vertical="center" shrinkToFit="1"/>
    </xf>
    <xf numFmtId="0" fontId="17" fillId="15" borderId="15" xfId="0" applyFont="1" applyFill="1" applyBorder="1" applyAlignment="1">
      <alignment horizontal="left" vertical="center" shrinkToFit="1"/>
    </xf>
    <xf numFmtId="0" fontId="17" fillId="15" borderId="16" xfId="0" applyFont="1" applyFill="1" applyBorder="1" applyAlignment="1">
      <alignment horizontal="left" vertical="center" shrinkToFit="1"/>
    </xf>
    <xf numFmtId="0" fontId="87" fillId="15" borderId="74" xfId="0" applyFont="1" applyFill="1" applyBorder="1" applyAlignment="1">
      <alignment horizontal="left" vertical="center"/>
    </xf>
    <xf numFmtId="0" fontId="87" fillId="15" borderId="75" xfId="0" applyFont="1" applyFill="1" applyBorder="1" applyAlignment="1">
      <alignment horizontal="left" vertical="center"/>
    </xf>
    <xf numFmtId="0" fontId="87" fillId="15" borderId="76" xfId="0" applyFont="1" applyFill="1" applyBorder="1" applyAlignment="1">
      <alignment horizontal="left" vertical="center"/>
    </xf>
    <xf numFmtId="0" fontId="87" fillId="15" borderId="9" xfId="0" applyFont="1" applyFill="1" applyBorder="1" applyAlignment="1">
      <alignment horizontal="left" vertical="center"/>
    </xf>
    <xf numFmtId="0" fontId="87" fillId="15" borderId="10" xfId="0" applyFont="1" applyFill="1" applyBorder="1" applyAlignment="1">
      <alignment horizontal="left" vertical="center"/>
    </xf>
    <xf numFmtId="0" fontId="87" fillId="15" borderId="11" xfId="0" applyFont="1" applyFill="1" applyBorder="1" applyAlignment="1">
      <alignment horizontal="left" vertical="center"/>
    </xf>
    <xf numFmtId="0" fontId="74" fillId="15" borderId="4" xfId="0" applyFont="1" applyFill="1" applyBorder="1" applyAlignment="1">
      <alignment horizontal="center" vertical="center"/>
    </xf>
    <xf numFmtId="0" fontId="74" fillId="15" borderId="6" xfId="0" applyFont="1" applyFill="1" applyBorder="1" applyAlignment="1">
      <alignment horizontal="center" vertical="center"/>
    </xf>
    <xf numFmtId="0" fontId="83" fillId="15" borderId="14" xfId="0" applyFont="1" applyFill="1" applyBorder="1" applyAlignment="1">
      <alignment horizontal="left" vertical="center"/>
    </xf>
    <xf numFmtId="0" fontId="83" fillId="15" borderId="15" xfId="0" applyFont="1" applyFill="1" applyBorder="1" applyAlignment="1">
      <alignment horizontal="left" vertical="center"/>
    </xf>
    <xf numFmtId="0" fontId="83" fillId="15" borderId="16" xfId="0" applyFont="1" applyFill="1" applyBorder="1" applyAlignment="1">
      <alignment horizontal="left" vertical="center"/>
    </xf>
    <xf numFmtId="0" fontId="98" fillId="15" borderId="74" xfId="0" applyFont="1" applyFill="1" applyBorder="1" applyAlignment="1">
      <alignment horizontal="left" vertical="center"/>
    </xf>
    <xf numFmtId="0" fontId="98" fillId="15" borderId="75" xfId="0" applyFont="1" applyFill="1" applyBorder="1" applyAlignment="1">
      <alignment horizontal="left" vertical="center"/>
    </xf>
    <xf numFmtId="0" fontId="98" fillId="15" borderId="76" xfId="0" applyFont="1" applyFill="1" applyBorder="1" applyAlignment="1">
      <alignment horizontal="left" vertical="center"/>
    </xf>
    <xf numFmtId="0" fontId="98" fillId="15" borderId="77" xfId="0" applyFont="1" applyFill="1" applyBorder="1" applyAlignment="1">
      <alignment horizontal="left" vertical="center"/>
    </xf>
    <xf numFmtId="0" fontId="98" fillId="15" borderId="78" xfId="0" applyFont="1" applyFill="1" applyBorder="1" applyAlignment="1">
      <alignment horizontal="left" vertical="center"/>
    </xf>
    <xf numFmtId="0" fontId="98" fillId="15" borderId="79" xfId="0" applyFont="1" applyFill="1" applyBorder="1" applyAlignment="1">
      <alignment horizontal="left" vertical="center"/>
    </xf>
    <xf numFmtId="0" fontId="30" fillId="15" borderId="17" xfId="0" applyFont="1" applyFill="1" applyBorder="1" applyAlignment="1">
      <alignment horizontal="center" vertical="center"/>
    </xf>
    <xf numFmtId="0" fontId="30" fillId="15" borderId="18" xfId="0" applyFont="1" applyFill="1" applyBorder="1" applyAlignment="1">
      <alignment horizontal="center" vertical="center"/>
    </xf>
    <xf numFmtId="0" fontId="30" fillId="15" borderId="19" xfId="0" applyFont="1" applyFill="1" applyBorder="1" applyAlignment="1">
      <alignment horizontal="center" vertical="center"/>
    </xf>
    <xf numFmtId="0" fontId="30" fillId="15" borderId="74" xfId="0" applyFont="1" applyFill="1" applyBorder="1" applyAlignment="1">
      <alignment horizontal="center" vertical="center"/>
    </xf>
    <xf numFmtId="0" fontId="30" fillId="15" borderId="75" xfId="0" applyFont="1" applyFill="1" applyBorder="1" applyAlignment="1">
      <alignment horizontal="center" vertical="center"/>
    </xf>
    <xf numFmtId="0" fontId="30" fillId="15" borderId="76" xfId="0" applyFont="1" applyFill="1" applyBorder="1" applyAlignment="1">
      <alignment horizontal="center" vertical="center"/>
    </xf>
    <xf numFmtId="0" fontId="94" fillId="15" borderId="0" xfId="0" applyFont="1" applyFill="1" applyAlignment="1">
      <alignment horizontal="center" vertical="center"/>
    </xf>
    <xf numFmtId="0" fontId="98" fillId="15" borderId="1" xfId="0" applyFont="1" applyFill="1" applyBorder="1" applyAlignment="1">
      <alignment horizontal="center" vertical="center"/>
    </xf>
    <xf numFmtId="0" fontId="98" fillId="15" borderId="3" xfId="0" applyFont="1" applyFill="1" applyBorder="1" applyAlignment="1">
      <alignment horizontal="center" vertical="center"/>
    </xf>
    <xf numFmtId="0" fontId="106" fillId="0" borderId="0" xfId="0" applyFont="1" applyAlignment="1">
      <alignment horizontal="center" vertical="center"/>
    </xf>
    <xf numFmtId="0" fontId="43" fillId="13" borderId="26" xfId="0" applyFont="1" applyFill="1" applyBorder="1" applyAlignment="1">
      <alignment horizontal="center" vertical="center"/>
    </xf>
    <xf numFmtId="0" fontId="43" fillId="13" borderId="27" xfId="0" applyFont="1" applyFill="1" applyBorder="1" applyAlignment="1">
      <alignment horizontal="center" vertical="center"/>
    </xf>
    <xf numFmtId="0" fontId="36" fillId="0" borderId="28" xfId="0" applyFont="1" applyBorder="1" applyAlignment="1">
      <alignment horizontal="center" vertical="center" shrinkToFit="1"/>
    </xf>
    <xf numFmtId="38" fontId="5" fillId="9" borderId="0" xfId="1" applyFont="1" applyFill="1" applyBorder="1" applyAlignment="1">
      <alignment vertical="center" shrinkToFit="1"/>
    </xf>
    <xf numFmtId="38" fontId="6" fillId="0" borderId="10" xfId="1" applyFont="1" applyFill="1" applyBorder="1" applyAlignment="1">
      <alignment vertical="center"/>
    </xf>
    <xf numFmtId="38" fontId="6" fillId="0" borderId="10" xfId="1" applyFont="1" applyFill="1" applyBorder="1" applyAlignment="1">
      <alignment vertical="center" shrinkToFit="1"/>
    </xf>
    <xf numFmtId="0" fontId="6" fillId="9" borderId="0" xfId="0" applyFont="1" applyFill="1" applyAlignment="1">
      <alignment horizontal="left" vertical="center"/>
    </xf>
    <xf numFmtId="0" fontId="6" fillId="0" borderId="12" xfId="0" applyFont="1" applyBorder="1" applyAlignment="1">
      <alignment horizontal="center" vertical="center"/>
    </xf>
    <xf numFmtId="58" fontId="17" fillId="5" borderId="0" xfId="0" applyNumberFormat="1" applyFont="1" applyFill="1" applyAlignment="1">
      <alignment horizontal="distributed" vertical="center"/>
    </xf>
    <xf numFmtId="0" fontId="29" fillId="0" borderId="0" xfId="0" applyFont="1" applyAlignment="1">
      <alignment horizontal="center" vertical="center"/>
    </xf>
    <xf numFmtId="0" fontId="6" fillId="3" borderId="12" xfId="0"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2" xfId="0" applyFont="1" applyBorder="1" applyAlignment="1">
      <alignment horizontal="center" vertical="center"/>
    </xf>
    <xf numFmtId="0" fontId="6" fillId="0" borderId="1" xfId="0" applyFont="1" applyBorder="1" applyAlignment="1">
      <alignment horizontal="left" vertical="center"/>
    </xf>
    <xf numFmtId="38" fontId="6" fillId="0" borderId="1" xfId="1" applyFont="1" applyFill="1" applyBorder="1" applyAlignment="1">
      <alignment horizontal="right" vertical="center"/>
    </xf>
    <xf numFmtId="38" fontId="6" fillId="0" borderId="2" xfId="1" applyFont="1" applyFill="1" applyBorder="1" applyAlignment="1">
      <alignment horizontal="right" vertical="center"/>
    </xf>
    <xf numFmtId="38" fontId="6" fillId="0" borderId="1" xfId="0" applyNumberFormat="1" applyFont="1" applyBorder="1" applyAlignment="1">
      <alignment horizontal="right" vertical="center"/>
    </xf>
    <xf numFmtId="0" fontId="6" fillId="0" borderId="2" xfId="0" applyFont="1" applyBorder="1" applyAlignment="1">
      <alignment horizontal="right" vertical="center"/>
    </xf>
    <xf numFmtId="38" fontId="4" fillId="0" borderId="1" xfId="1" applyFont="1" applyBorder="1" applyAlignment="1">
      <alignment horizontal="right" vertical="center"/>
    </xf>
    <xf numFmtId="38" fontId="4" fillId="0" borderId="2" xfId="1" applyFont="1" applyBorder="1" applyAlignment="1">
      <alignment horizontal="right" vertical="center"/>
    </xf>
    <xf numFmtId="38" fontId="4" fillId="0" borderId="1" xfId="0" applyNumberFormat="1" applyFont="1" applyBorder="1" applyAlignment="1">
      <alignment horizontal="right" vertical="center"/>
    </xf>
    <xf numFmtId="0" fontId="4" fillId="0" borderId="2" xfId="0" applyFont="1" applyBorder="1" applyAlignment="1">
      <alignment horizontal="right" vertical="center"/>
    </xf>
    <xf numFmtId="38" fontId="5" fillId="4" borderId="5" xfId="1" applyFont="1" applyFill="1" applyBorder="1" applyAlignment="1">
      <alignment horizontal="right" vertical="center"/>
    </xf>
    <xf numFmtId="0" fontId="4" fillId="3" borderId="0" xfId="0" applyFont="1" applyFill="1" applyAlignment="1">
      <alignment horizontal="left" vertical="center"/>
    </xf>
    <xf numFmtId="0" fontId="7" fillId="7" borderId="0" xfId="0" applyFont="1" applyFill="1" applyAlignment="1">
      <alignment horizontal="left" vertical="center"/>
    </xf>
    <xf numFmtId="0" fontId="6" fillId="14" borderId="1" xfId="0" applyFont="1" applyFill="1" applyBorder="1" applyAlignment="1">
      <alignment horizontal="center" vertical="center"/>
    </xf>
    <xf numFmtId="0" fontId="6" fillId="14" borderId="2" xfId="0" applyFont="1" applyFill="1" applyBorder="1" applyAlignment="1">
      <alignment horizontal="center" vertical="center"/>
    </xf>
    <xf numFmtId="0" fontId="6" fillId="14" borderId="3" xfId="0" applyFont="1" applyFill="1" applyBorder="1" applyAlignment="1">
      <alignment horizontal="center" vertical="center"/>
    </xf>
    <xf numFmtId="0" fontId="6" fillId="14" borderId="1" xfId="0" applyFont="1" applyFill="1" applyBorder="1" applyAlignment="1">
      <alignment horizontal="center" vertical="center" wrapText="1"/>
    </xf>
    <xf numFmtId="58" fontId="17" fillId="5" borderId="1" xfId="0" applyNumberFormat="1" applyFont="1" applyFill="1" applyBorder="1" applyAlignment="1">
      <alignment horizontal="center" vertical="center"/>
    </xf>
    <xf numFmtId="58" fontId="17" fillId="5" borderId="2" xfId="0" applyNumberFormat="1" applyFont="1" applyFill="1" applyBorder="1" applyAlignment="1">
      <alignment horizontal="center" vertical="center"/>
    </xf>
    <xf numFmtId="58" fontId="17" fillId="5" borderId="3" xfId="0" applyNumberFormat="1" applyFont="1" applyFill="1" applyBorder="1" applyAlignment="1">
      <alignment horizontal="center" vertical="center"/>
    </xf>
    <xf numFmtId="0" fontId="17" fillId="3" borderId="1" xfId="0" applyFont="1" applyFill="1" applyBorder="1" applyAlignment="1">
      <alignment horizontal="center" vertical="center"/>
    </xf>
    <xf numFmtId="0" fontId="17" fillId="3" borderId="2" xfId="0" applyFont="1" applyFill="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58" fontId="17" fillId="5" borderId="4" xfId="0" applyNumberFormat="1" applyFont="1" applyFill="1" applyBorder="1" applyAlignment="1">
      <alignment horizontal="center" vertical="center"/>
    </xf>
    <xf numFmtId="58" fontId="17" fillId="5" borderId="5" xfId="0" applyNumberFormat="1" applyFont="1" applyFill="1" applyBorder="1" applyAlignment="1">
      <alignment horizontal="center" vertical="center"/>
    </xf>
    <xf numFmtId="58" fontId="17" fillId="5" borderId="6" xfId="0" applyNumberFormat="1" applyFont="1" applyFill="1" applyBorder="1" applyAlignment="1">
      <alignment horizontal="center" vertical="center"/>
    </xf>
    <xf numFmtId="58" fontId="17" fillId="5" borderId="7" xfId="0" applyNumberFormat="1" applyFont="1" applyFill="1" applyBorder="1" applyAlignment="1">
      <alignment horizontal="center" vertical="center"/>
    </xf>
    <xf numFmtId="58" fontId="17" fillId="5" borderId="0" xfId="0" applyNumberFormat="1" applyFont="1" applyFill="1" applyAlignment="1">
      <alignment horizontal="center" vertical="center"/>
    </xf>
    <xf numFmtId="58" fontId="17" fillId="5" borderId="8" xfId="0" applyNumberFormat="1" applyFont="1" applyFill="1" applyBorder="1" applyAlignment="1">
      <alignment horizontal="center" vertical="center"/>
    </xf>
    <xf numFmtId="58" fontId="17" fillId="5" borderId="9" xfId="0" applyNumberFormat="1" applyFont="1" applyFill="1" applyBorder="1" applyAlignment="1">
      <alignment horizontal="center" vertical="center"/>
    </xf>
    <xf numFmtId="58" fontId="17" fillId="5" borderId="10" xfId="0" applyNumberFormat="1" applyFont="1" applyFill="1" applyBorder="1" applyAlignment="1">
      <alignment horizontal="center" vertical="center"/>
    </xf>
    <xf numFmtId="58" fontId="17" fillId="5" borderId="11" xfId="0" applyNumberFormat="1" applyFont="1" applyFill="1" applyBorder="1" applyAlignment="1">
      <alignment horizontal="center" vertical="center"/>
    </xf>
    <xf numFmtId="0" fontId="6" fillId="8" borderId="4" xfId="0" applyFont="1" applyFill="1" applyBorder="1" applyAlignment="1">
      <alignment horizontal="left" vertical="top" wrapText="1"/>
    </xf>
    <xf numFmtId="0" fontId="6" fillId="8" borderId="5" xfId="0" applyFont="1" applyFill="1" applyBorder="1" applyAlignment="1">
      <alignment horizontal="left" vertical="top" wrapText="1"/>
    </xf>
    <xf numFmtId="0" fontId="6" fillId="8" borderId="6" xfId="0" applyFont="1" applyFill="1" applyBorder="1" applyAlignment="1">
      <alignment horizontal="left" vertical="top" wrapText="1"/>
    </xf>
    <xf numFmtId="0" fontId="6" fillId="8" borderId="7" xfId="0" applyFont="1" applyFill="1" applyBorder="1" applyAlignment="1">
      <alignment horizontal="left" vertical="top" wrapText="1"/>
    </xf>
    <xf numFmtId="0" fontId="6" fillId="8" borderId="0" xfId="0" applyFont="1" applyFill="1" applyAlignment="1">
      <alignment horizontal="left" vertical="top" wrapText="1"/>
    </xf>
    <xf numFmtId="0" fontId="6" fillId="8" borderId="8" xfId="0" applyFont="1" applyFill="1" applyBorder="1" applyAlignment="1">
      <alignment horizontal="left" vertical="top" wrapText="1"/>
    </xf>
    <xf numFmtId="0" fontId="6" fillId="8" borderId="9" xfId="0" applyFont="1" applyFill="1" applyBorder="1" applyAlignment="1">
      <alignment horizontal="left" vertical="top" wrapText="1"/>
    </xf>
    <xf numFmtId="0" fontId="6" fillId="8" borderId="10" xfId="0" applyFont="1" applyFill="1" applyBorder="1" applyAlignment="1">
      <alignment horizontal="left" vertical="top" wrapText="1"/>
    </xf>
    <xf numFmtId="0" fontId="6" fillId="8" borderId="11" xfId="0" applyFont="1" applyFill="1" applyBorder="1" applyAlignment="1">
      <alignment horizontal="left" vertical="top" wrapText="1"/>
    </xf>
    <xf numFmtId="0" fontId="7" fillId="9" borderId="0" xfId="0" applyFont="1" applyFill="1" applyAlignment="1">
      <alignment horizontal="center" vertical="center"/>
    </xf>
    <xf numFmtId="0" fontId="4" fillId="3" borderId="0" xfId="0" applyFont="1" applyFill="1" applyAlignment="1">
      <alignment horizontal="center" vertical="top" wrapText="1"/>
    </xf>
    <xf numFmtId="3" fontId="14" fillId="9" borderId="0" xfId="0" applyNumberFormat="1" applyFont="1" applyFill="1" applyAlignment="1">
      <alignment horizontal="right" vertical="center"/>
    </xf>
    <xf numFmtId="0" fontId="14" fillId="9" borderId="0" xfId="0" applyFont="1" applyFill="1" applyAlignment="1">
      <alignment horizontal="right" vertical="center"/>
    </xf>
    <xf numFmtId="0" fontId="5" fillId="9" borderId="0" xfId="0" applyFont="1" applyFill="1" applyAlignment="1">
      <alignment horizontal="center" vertical="top" wrapText="1"/>
    </xf>
    <xf numFmtId="0" fontId="14" fillId="9" borderId="0" xfId="0" applyFont="1" applyFill="1" applyAlignment="1">
      <alignment horizontal="left" vertical="center"/>
    </xf>
    <xf numFmtId="0" fontId="14" fillId="9" borderId="0" xfId="0" applyFont="1" applyFill="1" applyAlignment="1">
      <alignment horizontal="center" vertical="center"/>
    </xf>
    <xf numFmtId="0" fontId="12" fillId="3" borderId="0" xfId="0" applyFont="1" applyFill="1" applyAlignment="1">
      <alignment horizontal="center" vertical="center" wrapText="1"/>
    </xf>
    <xf numFmtId="0" fontId="4" fillId="3" borderId="0" xfId="0" applyFont="1" applyFill="1" applyAlignment="1">
      <alignment horizontal="center" vertical="center"/>
    </xf>
    <xf numFmtId="38" fontId="14" fillId="9" borderId="0" xfId="1" applyFont="1" applyFill="1" applyBorder="1" applyAlignment="1">
      <alignment horizontal="right" vertical="center"/>
    </xf>
    <xf numFmtId="0" fontId="4" fillId="0" borderId="0" xfId="0" applyFont="1" applyAlignment="1">
      <alignment horizontal="center" vertical="center"/>
    </xf>
    <xf numFmtId="0" fontId="6" fillId="14" borderId="1" xfId="0" applyFont="1" applyFill="1" applyBorder="1" applyAlignment="1">
      <alignment horizontal="left" vertical="center"/>
    </xf>
    <xf numFmtId="0" fontId="6" fillId="14" borderId="2" xfId="0" applyFont="1" applyFill="1" applyBorder="1" applyAlignment="1">
      <alignment horizontal="left" vertical="center"/>
    </xf>
    <xf numFmtId="0" fontId="6" fillId="14" borderId="3" xfId="0" applyFont="1" applyFill="1" applyBorder="1" applyAlignment="1">
      <alignment horizontal="left" vertical="center"/>
    </xf>
    <xf numFmtId="38" fontId="6" fillId="9" borderId="0" xfId="1" applyFont="1" applyFill="1" applyBorder="1" applyAlignment="1">
      <alignment horizontal="right" vertical="center"/>
    </xf>
    <xf numFmtId="0" fontId="26" fillId="0" borderId="0" xfId="0" applyFont="1" applyAlignment="1">
      <alignment horizontal="center" vertical="center"/>
    </xf>
    <xf numFmtId="0" fontId="6" fillId="0" borderId="12" xfId="0" applyFont="1" applyBorder="1">
      <alignment vertical="center"/>
    </xf>
    <xf numFmtId="0" fontId="6" fillId="14" borderId="4" xfId="0" applyFont="1" applyFill="1" applyBorder="1" applyAlignment="1">
      <alignment horizontal="center" vertical="center"/>
    </xf>
    <xf numFmtId="0" fontId="6" fillId="14" borderId="5" xfId="0" applyFont="1" applyFill="1" applyBorder="1" applyAlignment="1">
      <alignment horizontal="center" vertical="center"/>
    </xf>
    <xf numFmtId="0" fontId="6" fillId="14" borderId="7" xfId="0" applyFont="1" applyFill="1" applyBorder="1" applyAlignment="1">
      <alignment horizontal="center" vertical="center"/>
    </xf>
    <xf numFmtId="0" fontId="6" fillId="14" borderId="0" xfId="0" applyFont="1" applyFill="1" applyAlignment="1">
      <alignment horizontal="center" vertical="center"/>
    </xf>
    <xf numFmtId="0" fontId="6" fillId="14" borderId="9" xfId="0" applyFont="1" applyFill="1" applyBorder="1" applyAlignment="1">
      <alignment horizontal="center" vertical="center"/>
    </xf>
    <xf numFmtId="0" fontId="6" fillId="14" borderId="10" xfId="0" applyFont="1" applyFill="1" applyBorder="1" applyAlignment="1">
      <alignment horizontal="center" vertical="center"/>
    </xf>
    <xf numFmtId="0" fontId="6" fillId="14" borderId="12" xfId="0" applyFont="1" applyFill="1" applyBorder="1" applyAlignment="1">
      <alignment horizontal="center" vertical="center"/>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38" fontId="6" fillId="0" borderId="12" xfId="1" applyFont="1" applyFill="1" applyBorder="1" applyAlignment="1">
      <alignment horizontal="center" vertical="center"/>
    </xf>
    <xf numFmtId="0" fontId="6" fillId="0" borderId="12" xfId="0" applyFont="1" applyBorder="1" applyAlignment="1">
      <alignment horizontal="center" vertical="center" shrinkToFit="1"/>
    </xf>
    <xf numFmtId="0" fontId="6" fillId="0" borderId="12" xfId="0" applyFont="1" applyBorder="1" applyAlignment="1">
      <alignment horizontal="left" vertical="center"/>
    </xf>
    <xf numFmtId="0" fontId="6" fillId="0" borderId="12" xfId="3" applyFont="1" applyBorder="1" applyAlignment="1">
      <alignment horizontal="left" vertical="center" shrinkToFit="1"/>
    </xf>
    <xf numFmtId="0" fontId="6" fillId="0" borderId="12" xfId="3" applyFont="1" applyBorder="1" applyAlignment="1">
      <alignment horizontal="left" vertical="center" wrapText="1"/>
    </xf>
    <xf numFmtId="0" fontId="6" fillId="0" borderId="1" xfId="3" applyFont="1" applyBorder="1" applyAlignment="1">
      <alignment horizontal="center" vertical="center" shrinkToFit="1"/>
    </xf>
    <xf numFmtId="0" fontId="6" fillId="0" borderId="2" xfId="3" applyFont="1" applyBorder="1" applyAlignment="1">
      <alignment horizontal="center" vertical="center" shrinkToFit="1"/>
    </xf>
    <xf numFmtId="0" fontId="6" fillId="0" borderId="3" xfId="3" applyFont="1" applyBorder="1" applyAlignment="1">
      <alignment horizontal="center" vertical="center" shrinkToFit="1"/>
    </xf>
    <xf numFmtId="0" fontId="4" fillId="0" borderId="0" xfId="0" applyFont="1" applyAlignment="1">
      <alignment horizontal="distributed" vertical="center"/>
    </xf>
    <xf numFmtId="0" fontId="4" fillId="2" borderId="0" xfId="0" applyFont="1" applyFill="1" applyAlignment="1">
      <alignment horizontal="left" vertical="center"/>
    </xf>
    <xf numFmtId="0" fontId="5" fillId="2" borderId="0" xfId="0" applyFont="1" applyFill="1" applyAlignment="1">
      <alignment horizontal="center" vertical="center"/>
    </xf>
    <xf numFmtId="0" fontId="4" fillId="2" borderId="0" xfId="0" applyFont="1" applyFill="1" applyAlignment="1">
      <alignment horizontal="center" vertical="center"/>
    </xf>
    <xf numFmtId="0" fontId="7" fillId="3" borderId="0" xfId="0" applyFont="1" applyFill="1" applyAlignment="1">
      <alignment horizontal="left" vertical="center"/>
    </xf>
    <xf numFmtId="0" fontId="14" fillId="7" borderId="0" xfId="0" applyFont="1" applyFill="1" applyAlignment="1">
      <alignment horizontal="left" vertical="center"/>
    </xf>
    <xf numFmtId="0" fontId="7" fillId="3" borderId="0" xfId="0" applyFont="1" applyFill="1" applyAlignment="1">
      <alignment horizontal="left" vertical="center" wrapText="1"/>
    </xf>
    <xf numFmtId="0" fontId="14" fillId="7" borderId="0" xfId="0" applyFont="1" applyFill="1" applyAlignment="1">
      <alignment horizontal="left" vertical="center" wrapText="1"/>
    </xf>
    <xf numFmtId="0" fontId="4" fillId="4" borderId="0" xfId="0" applyFont="1" applyFill="1" applyAlignment="1">
      <alignment horizontal="left" vertical="top" wrapText="1"/>
    </xf>
    <xf numFmtId="0" fontId="4" fillId="9"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center" vertical="center" wrapText="1"/>
    </xf>
    <xf numFmtId="0" fontId="5" fillId="9" borderId="0" xfId="0" applyFont="1" applyFill="1" applyAlignment="1">
      <alignment horizontal="left" vertical="center" wrapText="1"/>
    </xf>
    <xf numFmtId="38" fontId="14" fillId="9" borderId="0" xfId="0" applyNumberFormat="1" applyFont="1" applyFill="1" applyAlignment="1">
      <alignment horizontal="right" vertical="center"/>
    </xf>
    <xf numFmtId="0" fontId="7" fillId="3" borderId="0" xfId="0" applyFont="1" applyFill="1" applyAlignment="1">
      <alignment horizontal="center" vertical="center" wrapText="1"/>
    </xf>
    <xf numFmtId="0" fontId="7" fillId="3" borderId="0" xfId="0" applyFont="1" applyFill="1" applyAlignment="1">
      <alignment horizontal="center" vertical="center"/>
    </xf>
    <xf numFmtId="38" fontId="4" fillId="6" borderId="0" xfId="1" applyFont="1" applyFill="1" applyBorder="1" applyAlignment="1">
      <alignment vertical="center"/>
    </xf>
    <xf numFmtId="38" fontId="4" fillId="0" borderId="0" xfId="1" applyFont="1" applyFill="1" applyBorder="1" applyAlignment="1">
      <alignment vertical="center" shrinkToFit="1"/>
    </xf>
    <xf numFmtId="38" fontId="4" fillId="6" borderId="0" xfId="1" applyFont="1" applyFill="1" applyBorder="1" applyAlignment="1">
      <alignment horizontal="right" vertical="center"/>
    </xf>
    <xf numFmtId="0" fontId="4" fillId="0" borderId="0" xfId="0" applyFont="1" applyAlignment="1">
      <alignment horizontal="left" vertical="center"/>
    </xf>
    <xf numFmtId="0" fontId="5" fillId="9" borderId="0" xfId="0" applyFont="1" applyFill="1" applyAlignment="1">
      <alignment horizontal="left" vertical="center"/>
    </xf>
    <xf numFmtId="0" fontId="5" fillId="9" borderId="0" xfId="0" applyFont="1" applyFill="1" applyAlignment="1">
      <alignment horizontal="left" vertical="top" wrapText="1"/>
    </xf>
    <xf numFmtId="0" fontId="5" fillId="9" borderId="0" xfId="0" applyFont="1" applyFill="1" applyAlignment="1">
      <alignment horizontal="left" vertical="top"/>
    </xf>
    <xf numFmtId="58" fontId="17" fillId="0" borderId="0" xfId="0" applyNumberFormat="1" applyFont="1" applyAlignment="1">
      <alignment horizontal="distributed" vertical="center"/>
    </xf>
    <xf numFmtId="58" fontId="14" fillId="5" borderId="0" xfId="0" applyNumberFormat="1" applyFont="1" applyFill="1" applyAlignment="1">
      <alignment horizontal="distributed" vertical="center"/>
    </xf>
    <xf numFmtId="0" fontId="4" fillId="9" borderId="0" xfId="0" applyFont="1" applyFill="1" applyAlignment="1">
      <alignment horizontal="left" vertical="center"/>
    </xf>
    <xf numFmtId="0" fontId="4" fillId="0" borderId="0" xfId="0" applyFont="1" applyAlignment="1">
      <alignment horizontal="left" vertical="center" shrinkToFit="1"/>
    </xf>
    <xf numFmtId="38" fontId="4" fillId="9" borderId="0" xfId="1" applyFont="1" applyFill="1" applyBorder="1" applyAlignment="1">
      <alignment horizontal="right" vertical="center"/>
    </xf>
    <xf numFmtId="38" fontId="4" fillId="0" borderId="0" xfId="1" applyFont="1" applyFill="1" applyBorder="1" applyAlignment="1">
      <alignment horizontal="right" vertical="center" shrinkToFit="1"/>
    </xf>
    <xf numFmtId="0" fontId="12" fillId="0" borderId="0" xfId="0" applyFont="1" applyAlignment="1">
      <alignment vertical="center" wrapText="1"/>
    </xf>
    <xf numFmtId="0" fontId="12" fillId="0" borderId="0" xfId="0" applyFont="1" applyAlignment="1">
      <alignment horizontal="left" vertical="center" wrapText="1"/>
    </xf>
    <xf numFmtId="0" fontId="5" fillId="6" borderId="0" xfId="0" applyFont="1" applyFill="1" applyAlignment="1">
      <alignment horizontal="right" vertical="center"/>
    </xf>
    <xf numFmtId="0" fontId="17" fillId="3" borderId="0" xfId="0" applyFont="1" applyFill="1" applyAlignment="1">
      <alignment horizontal="center" vertical="center" wrapText="1"/>
    </xf>
    <xf numFmtId="0" fontId="6" fillId="14" borderId="7" xfId="0" applyFont="1" applyFill="1" applyBorder="1" applyAlignment="1">
      <alignment horizontal="center" vertical="center" wrapText="1"/>
    </xf>
    <xf numFmtId="0" fontId="6" fillId="14" borderId="0" xfId="0" applyFont="1" applyFill="1" applyAlignment="1">
      <alignment horizontal="center" vertical="center" wrapText="1"/>
    </xf>
    <xf numFmtId="0" fontId="6" fillId="14" borderId="8" xfId="0" applyFont="1" applyFill="1" applyBorder="1" applyAlignment="1">
      <alignment horizontal="center" vertical="center" wrapText="1"/>
    </xf>
    <xf numFmtId="0" fontId="6" fillId="14" borderId="9" xfId="0" applyFont="1" applyFill="1" applyBorder="1" applyAlignment="1">
      <alignment horizontal="center" vertical="center" wrapText="1"/>
    </xf>
    <xf numFmtId="0" fontId="6" fillId="14" borderId="10" xfId="0" applyFont="1" applyFill="1" applyBorder="1" applyAlignment="1">
      <alignment horizontal="center" vertical="center" wrapText="1"/>
    </xf>
    <xf numFmtId="0" fontId="6" fillId="14" borderId="11" xfId="0" applyFont="1" applyFill="1" applyBorder="1" applyAlignment="1">
      <alignment horizontal="center" vertical="center" wrapText="1"/>
    </xf>
    <xf numFmtId="0" fontId="24" fillId="14" borderId="1" xfId="0" applyFont="1" applyFill="1" applyBorder="1" applyAlignment="1">
      <alignment horizontal="center" vertical="center"/>
    </xf>
    <xf numFmtId="0" fontId="24" fillId="14" borderId="2" xfId="0" applyFont="1" applyFill="1" applyBorder="1" applyAlignment="1">
      <alignment horizontal="center" vertical="center"/>
    </xf>
    <xf numFmtId="0" fontId="24" fillId="14" borderId="3" xfId="0" applyFont="1" applyFill="1" applyBorder="1" applyAlignment="1">
      <alignment horizontal="center" vertical="center"/>
    </xf>
    <xf numFmtId="0" fontId="6" fillId="0" borderId="9" xfId="0" applyFont="1" applyBorder="1" applyAlignment="1">
      <alignment horizontal="center" vertical="center"/>
    </xf>
    <xf numFmtId="0" fontId="6" fillId="0" borderId="11" xfId="0" applyFont="1" applyBorder="1" applyAlignment="1">
      <alignment horizontal="center" vertical="center"/>
    </xf>
    <xf numFmtId="0" fontId="24" fillId="14" borderId="4" xfId="0" applyFont="1" applyFill="1" applyBorder="1" applyAlignment="1">
      <alignment horizontal="center" vertical="center"/>
    </xf>
    <xf numFmtId="0" fontId="24" fillId="14" borderId="5" xfId="0" applyFont="1" applyFill="1" applyBorder="1" applyAlignment="1">
      <alignment horizontal="center" vertical="center"/>
    </xf>
    <xf numFmtId="0" fontId="24" fillId="14" borderId="6" xfId="0" applyFont="1" applyFill="1" applyBorder="1" applyAlignment="1">
      <alignment horizontal="center" vertical="center"/>
    </xf>
    <xf numFmtId="0" fontId="24" fillId="14" borderId="9" xfId="0" applyFont="1" applyFill="1" applyBorder="1" applyAlignment="1">
      <alignment horizontal="center" vertical="center"/>
    </xf>
    <xf numFmtId="0" fontId="24" fillId="14" borderId="10" xfId="0" applyFont="1" applyFill="1" applyBorder="1" applyAlignment="1">
      <alignment horizontal="center" vertical="center"/>
    </xf>
    <xf numFmtId="0" fontId="24" fillId="14" borderId="11" xfId="0" applyFont="1" applyFill="1" applyBorder="1" applyAlignment="1">
      <alignment horizontal="center" vertical="center"/>
    </xf>
    <xf numFmtId="0" fontId="32" fillId="0" borderId="0" xfId="0" applyFont="1" applyAlignment="1">
      <alignment horizontal="left" vertical="center" wrapText="1"/>
    </xf>
    <xf numFmtId="0" fontId="110" fillId="0" borderId="0" xfId="0" applyFont="1" applyAlignment="1">
      <alignment horizontal="left" vertical="center" wrapText="1"/>
    </xf>
    <xf numFmtId="0" fontId="6" fillId="3" borderId="23" xfId="0" applyFont="1" applyFill="1" applyBorder="1" applyAlignment="1">
      <alignment horizontal="left" vertical="center" wrapText="1"/>
    </xf>
    <xf numFmtId="0" fontId="6" fillId="3" borderId="29" xfId="0" applyFont="1" applyFill="1" applyBorder="1" applyAlignment="1">
      <alignment horizontal="left" vertical="center" wrapText="1"/>
    </xf>
    <xf numFmtId="0" fontId="6" fillId="3" borderId="13" xfId="0" applyFont="1" applyFill="1" applyBorder="1" applyAlignment="1">
      <alignment horizontal="left" vertical="center" wrapText="1"/>
    </xf>
    <xf numFmtId="38" fontId="6" fillId="0" borderId="4" xfId="1" applyFont="1" applyFill="1" applyBorder="1" applyAlignment="1">
      <alignment horizontal="right" vertical="center" wrapText="1"/>
    </xf>
    <xf numFmtId="38" fontId="6" fillId="0" borderId="7" xfId="1" applyFont="1" applyFill="1" applyBorder="1" applyAlignment="1">
      <alignment horizontal="right" vertical="center" wrapText="1"/>
    </xf>
    <xf numFmtId="38" fontId="6" fillId="0" borderId="9" xfId="1" applyFont="1" applyFill="1" applyBorder="1" applyAlignment="1">
      <alignment horizontal="right" vertical="center" wrapText="1"/>
    </xf>
    <xf numFmtId="38" fontId="6" fillId="0" borderId="6" xfId="1" applyFont="1" applyFill="1" applyBorder="1" applyAlignment="1">
      <alignment horizontal="right" vertical="center" wrapText="1"/>
    </xf>
    <xf numFmtId="38" fontId="6" fillId="0" borderId="8" xfId="1" applyFont="1" applyFill="1" applyBorder="1" applyAlignment="1">
      <alignment horizontal="right" vertical="center" wrapText="1"/>
    </xf>
    <xf numFmtId="38" fontId="6" fillId="0" borderId="11" xfId="1" applyFont="1" applyFill="1" applyBorder="1" applyAlignment="1">
      <alignment horizontal="right" vertical="center" wrapText="1"/>
    </xf>
    <xf numFmtId="0" fontId="11" fillId="3" borderId="23" xfId="0" applyFont="1" applyFill="1" applyBorder="1" applyAlignment="1">
      <alignment horizontal="left" vertical="center" wrapText="1"/>
    </xf>
    <xf numFmtId="0" fontId="11" fillId="3" borderId="29" xfId="0" applyFont="1" applyFill="1" applyBorder="1" applyAlignment="1">
      <alignment horizontal="left" vertical="center" wrapText="1"/>
    </xf>
    <xf numFmtId="0" fontId="11" fillId="3" borderId="13" xfId="0" applyFont="1" applyFill="1" applyBorder="1" applyAlignment="1">
      <alignment horizontal="left" vertical="center" wrapText="1"/>
    </xf>
  </cellXfs>
  <cellStyles count="11">
    <cellStyle name="ハイパーリンク" xfId="2" builtinId="8"/>
    <cellStyle name="ハイパーリンク 2" xfId="8" xr:uid="{666B7494-E76A-4ADA-9BEF-6531F8606245}"/>
    <cellStyle name="桁区切り" xfId="1" builtinId="6"/>
    <cellStyle name="桁区切り 2" xfId="7" xr:uid="{32BD699F-A88D-47F3-B459-716BCCE59C45}"/>
    <cellStyle name="桁区切り 3" xfId="6" xr:uid="{5034793B-E2EB-44B4-8F23-E94FD3C65C81}"/>
    <cellStyle name="標準" xfId="0" builtinId="0"/>
    <cellStyle name="標準 2" xfId="3" xr:uid="{00000000-0005-0000-0000-000003000000}"/>
    <cellStyle name="標準 2 2" xfId="4" xr:uid="{00000000-0005-0000-0000-000004000000}"/>
    <cellStyle name="標準 2 3" xfId="9" xr:uid="{E28A741C-0EE5-488A-B275-29E576C9A595}"/>
    <cellStyle name="標準 3" xfId="10" xr:uid="{959E02C5-5E19-4754-921F-77CDEDD20E26}"/>
    <cellStyle name="標準 4" xfId="5" xr:uid="{6ECD975A-2B08-47AE-87ED-C052641C4E8C}"/>
  </cellStyles>
  <dxfs count="40">
    <dxf>
      <fill>
        <patternFill>
          <bgColor rgb="FFFFFFCC"/>
        </patternFill>
      </fill>
    </dxf>
    <dxf>
      <fill>
        <patternFill>
          <bgColor rgb="FFFFFF00"/>
        </patternFill>
      </fill>
    </dxf>
    <dxf>
      <fill>
        <patternFill>
          <bgColor rgb="FFFFFF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7" tint="0.79998168889431442"/>
        </patternFill>
      </fill>
    </dxf>
    <dxf>
      <fill>
        <patternFill>
          <bgColor rgb="FFFFFFCC"/>
        </patternFill>
      </fill>
    </dxf>
    <dxf>
      <fill>
        <patternFill>
          <fgColor theme="7" tint="0.79998168889431442"/>
          <bgColor theme="7" tint="0.79998168889431442"/>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7" tint="0.79998168889431442"/>
        </patternFill>
      </fill>
    </dxf>
    <dxf>
      <fill>
        <patternFill>
          <bgColor rgb="FFFFFFCC"/>
        </patternFill>
      </fill>
    </dxf>
    <dxf>
      <fill>
        <patternFill patternType="solid">
          <fgColor auto="1"/>
          <bgColor theme="7" tint="0.79998168889431442"/>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AFFB7"/>
      <color rgb="FFFFF2CC"/>
      <color rgb="FFFEFFC9"/>
      <color rgb="FFFFFFFF"/>
      <color rgb="FFFEF8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487680</xdr:colOff>
      <xdr:row>24</xdr:row>
      <xdr:rowOff>99060</xdr:rowOff>
    </xdr:to>
    <xdr:sp macro="" textlink="">
      <xdr:nvSpPr>
        <xdr:cNvPr id="2" name="テキスト ボックス 1">
          <a:extLst>
            <a:ext uri="{FF2B5EF4-FFF2-40B4-BE49-F238E27FC236}">
              <a16:creationId xmlns:a16="http://schemas.microsoft.com/office/drawing/2014/main" id="{5D14ABCD-F672-4DD9-82AE-AFF634828B5A}"/>
            </a:ext>
          </a:extLst>
        </xdr:cNvPr>
        <xdr:cNvSpPr txBox="1"/>
      </xdr:nvSpPr>
      <xdr:spPr>
        <a:xfrm>
          <a:off x="0" y="0"/>
          <a:ext cx="5364480" cy="412242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t>応募申請作成についての確認事項</a:t>
          </a:r>
          <a:endParaRPr kumimoji="1" lang="en-US" altLang="ja-JP" sz="2000"/>
        </a:p>
        <a:p>
          <a:r>
            <a:rPr kumimoji="1" lang="ja-JP" altLang="en-US" sz="2000"/>
            <a:t>チェックシートをご確認の上、</a:t>
          </a:r>
          <a:endParaRPr kumimoji="1" lang="en-US" altLang="ja-JP" sz="2000"/>
        </a:p>
        <a:p>
          <a:r>
            <a:rPr kumimoji="1" lang="ja-JP" altLang="en-US" sz="2000"/>
            <a:t>応募申請書は①～④のシートを作成ください。</a:t>
          </a:r>
          <a:br>
            <a:rPr kumimoji="1" lang="en-US" altLang="ja-JP" sz="2000"/>
          </a:br>
          <a:r>
            <a:rPr kumimoji="1" lang="en-US" altLang="ja-JP" sz="2000">
              <a:solidFill>
                <a:srgbClr val="FF0000"/>
              </a:solidFill>
            </a:rPr>
            <a:t>※</a:t>
          </a:r>
          <a:r>
            <a:rPr kumimoji="1" lang="ja-JP" altLang="en-US" sz="2000">
              <a:solidFill>
                <a:srgbClr val="FF0000"/>
              </a:solidFill>
            </a:rPr>
            <a:t>補助対象経費についてはすべて見積書をご用意ください。</a:t>
          </a:r>
          <a:r>
            <a:rPr kumimoji="1" lang="ja-JP" altLang="en-US" sz="2000"/>
            <a:t>また１件の金額が</a:t>
          </a:r>
          <a:r>
            <a:rPr kumimoji="1" lang="en-US" altLang="ja-JP" sz="2000"/>
            <a:t>10</a:t>
          </a:r>
          <a:r>
            <a:rPr kumimoji="1" lang="ja-JP" altLang="en-US" sz="2000"/>
            <a:t>万円以上の契約を行う場合は、原則２者以上の見積書が必要です。</a:t>
          </a:r>
          <a:br>
            <a:rPr kumimoji="1" lang="en-US" altLang="ja-JP" sz="2000"/>
          </a:br>
          <a:br>
            <a:rPr kumimoji="1" lang="en-US" altLang="ja-JP" sz="2000"/>
          </a:br>
          <a:endParaRPr kumimoji="1" lang="en-US" altLang="ja-JP" sz="2000"/>
        </a:p>
        <a:p>
          <a:r>
            <a:rPr kumimoji="1" lang="ja-JP" altLang="en-US" sz="2000"/>
            <a:t>⑤以降は、</a:t>
          </a:r>
          <a:r>
            <a:rPr kumimoji="1" lang="ja-JP" altLang="en-US" sz="2000">
              <a:solidFill>
                <a:srgbClr val="FF0000"/>
              </a:solidFill>
            </a:rPr>
            <a:t>採択内定後</a:t>
          </a:r>
          <a:r>
            <a:rPr kumimoji="1" lang="ja-JP" altLang="en-US" sz="2000"/>
            <a:t>、本申請の際に作成をする資料となります。</a:t>
          </a:r>
          <a:endParaRPr kumimoji="1" lang="en-US" altLang="ja-JP" sz="2000"/>
        </a:p>
        <a:p>
          <a:r>
            <a:rPr kumimoji="1" lang="en-US" altLang="ja-JP" sz="2000"/>
            <a:t>※</a:t>
          </a:r>
          <a:r>
            <a:rPr kumimoji="1" lang="ja-JP" altLang="en-US" sz="2000"/>
            <a:t>応募申請時は提出不要です。</a:t>
          </a:r>
          <a:endParaRPr kumimoji="1" lang="en-US" altLang="ja-JP" sz="2000"/>
        </a:p>
        <a:p>
          <a:endParaRPr kumimoji="1" lang="en-US" altLang="ja-JP" sz="20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186764</xdr:colOff>
      <xdr:row>6</xdr:row>
      <xdr:rowOff>89649</xdr:rowOff>
    </xdr:from>
    <xdr:to>
      <xdr:col>28</xdr:col>
      <xdr:colOff>78245</xdr:colOff>
      <xdr:row>7</xdr:row>
      <xdr:rowOff>239061</xdr:rowOff>
    </xdr:to>
    <xdr:sp macro="" textlink="">
      <xdr:nvSpPr>
        <xdr:cNvPr id="2" name="テキスト ボックス 1">
          <a:extLst>
            <a:ext uri="{FF2B5EF4-FFF2-40B4-BE49-F238E27FC236}">
              <a16:creationId xmlns:a16="http://schemas.microsoft.com/office/drawing/2014/main" id="{A2C23B3C-9F4D-41FD-B855-F1E521D81392}"/>
            </a:ext>
          </a:extLst>
        </xdr:cNvPr>
        <xdr:cNvSpPr txBox="1"/>
      </xdr:nvSpPr>
      <xdr:spPr>
        <a:xfrm>
          <a:off x="2069352" y="1494120"/>
          <a:ext cx="3865834" cy="50800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こちらのシートは出力のみとなります。</a:t>
          </a:r>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⑦積算内訳一覧を入力後、金額が自動反映されます。</a:t>
          </a:r>
          <a:endParaRPr kumimoji="1" lang="en-US" altLang="ja-JP" sz="1100" b="1">
            <a:solidFill>
              <a:srgbClr val="FF0000"/>
            </a:solidFill>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24</xdr:col>
      <xdr:colOff>192425</xdr:colOff>
      <xdr:row>1</xdr:row>
      <xdr:rowOff>7697</xdr:rowOff>
    </xdr:from>
    <xdr:to>
      <xdr:col>27</xdr:col>
      <xdr:colOff>246303</xdr:colOff>
      <xdr:row>1</xdr:row>
      <xdr:rowOff>307095</xdr:rowOff>
    </xdr:to>
    <xdr:sp macro="" textlink="">
      <xdr:nvSpPr>
        <xdr:cNvPr id="2" name="テキスト ボックス 1">
          <a:extLst>
            <a:ext uri="{FF2B5EF4-FFF2-40B4-BE49-F238E27FC236}">
              <a16:creationId xmlns:a16="http://schemas.microsoft.com/office/drawing/2014/main" id="{75045652-1248-4A27-A1E7-26340AE4D4A8}"/>
            </a:ext>
          </a:extLst>
        </xdr:cNvPr>
        <xdr:cNvSpPr txBox="1"/>
      </xdr:nvSpPr>
      <xdr:spPr>
        <a:xfrm>
          <a:off x="6704061" y="346364"/>
          <a:ext cx="1054484" cy="29939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b="1">
              <a:effectLst/>
            </a:rPr>
            <a:t>提出日を入力</a:t>
          </a:r>
          <a:endParaRPr lang="ja-JP" altLang="ja-JP" b="1">
            <a:effectLst/>
          </a:endParaRPr>
        </a:p>
        <a:p>
          <a:br>
            <a:rPr kumimoji="1" lang="en-US" altLang="ja-JP" sz="1100"/>
          </a:br>
          <a:endParaRPr kumimoji="1" lang="ja-JP" altLang="en-US" sz="1100"/>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13</xdr:col>
      <xdr:colOff>0</xdr:colOff>
      <xdr:row>6</xdr:row>
      <xdr:rowOff>133350</xdr:rowOff>
    </xdr:from>
    <xdr:to>
      <xdr:col>13</xdr:col>
      <xdr:colOff>0</xdr:colOff>
      <xdr:row>6</xdr:row>
      <xdr:rowOff>133350</xdr:rowOff>
    </xdr:to>
    <xdr:sp macro="" textlink="">
      <xdr:nvSpPr>
        <xdr:cNvPr id="2" name="Line 4">
          <a:extLst>
            <a:ext uri="{FF2B5EF4-FFF2-40B4-BE49-F238E27FC236}">
              <a16:creationId xmlns:a16="http://schemas.microsoft.com/office/drawing/2014/main" id="{0DCA7F9C-05AC-49AF-B5B9-39658DBE3A9D}"/>
            </a:ext>
          </a:extLst>
        </xdr:cNvPr>
        <xdr:cNvSpPr>
          <a:spLocks noChangeShapeType="1"/>
        </xdr:cNvSpPr>
      </xdr:nvSpPr>
      <xdr:spPr bwMode="auto">
        <a:xfrm>
          <a:off x="5890260" y="168783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6</xdr:row>
      <xdr:rowOff>133350</xdr:rowOff>
    </xdr:from>
    <xdr:to>
      <xdr:col>13</xdr:col>
      <xdr:colOff>0</xdr:colOff>
      <xdr:row>6</xdr:row>
      <xdr:rowOff>133350</xdr:rowOff>
    </xdr:to>
    <xdr:sp macro="" textlink="">
      <xdr:nvSpPr>
        <xdr:cNvPr id="3" name="Line 8">
          <a:extLst>
            <a:ext uri="{FF2B5EF4-FFF2-40B4-BE49-F238E27FC236}">
              <a16:creationId xmlns:a16="http://schemas.microsoft.com/office/drawing/2014/main" id="{3B024456-DC2F-4945-B15A-45DD054174B3}"/>
            </a:ext>
          </a:extLst>
        </xdr:cNvPr>
        <xdr:cNvSpPr>
          <a:spLocks noChangeShapeType="1"/>
        </xdr:cNvSpPr>
      </xdr:nvSpPr>
      <xdr:spPr bwMode="auto">
        <a:xfrm>
          <a:off x="5890260" y="168783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67235</xdr:colOff>
      <xdr:row>29</xdr:row>
      <xdr:rowOff>44823</xdr:rowOff>
    </xdr:from>
    <xdr:to>
      <xdr:col>17</xdr:col>
      <xdr:colOff>78441</xdr:colOff>
      <xdr:row>35</xdr:row>
      <xdr:rowOff>369794</xdr:rowOff>
    </xdr:to>
    <xdr:sp macro="" textlink="">
      <xdr:nvSpPr>
        <xdr:cNvPr id="8" name="テキスト ボックス 7">
          <a:extLst>
            <a:ext uri="{FF2B5EF4-FFF2-40B4-BE49-F238E27FC236}">
              <a16:creationId xmlns:a16="http://schemas.microsoft.com/office/drawing/2014/main" id="{4B38CC79-486F-43A9-A198-27E94C7C82AA}"/>
            </a:ext>
          </a:extLst>
        </xdr:cNvPr>
        <xdr:cNvSpPr txBox="1"/>
      </xdr:nvSpPr>
      <xdr:spPr>
        <a:xfrm>
          <a:off x="67235" y="7375263"/>
          <a:ext cx="6754906" cy="1749911"/>
        </a:xfrm>
        <a:prstGeom prst="rect">
          <a:avLst/>
        </a:prstGeom>
        <a:solidFill>
          <a:srgbClr val="5F5F5F">
            <a:alpha val="5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fPrintsWithSheet="0"/>
  </xdr:twoCellAnchor>
  <xdr:twoCellAnchor>
    <xdr:from>
      <xdr:col>0</xdr:col>
      <xdr:colOff>67235</xdr:colOff>
      <xdr:row>19</xdr:row>
      <xdr:rowOff>33618</xdr:rowOff>
    </xdr:from>
    <xdr:to>
      <xdr:col>17</xdr:col>
      <xdr:colOff>78441</xdr:colOff>
      <xdr:row>20</xdr:row>
      <xdr:rowOff>291353</xdr:rowOff>
    </xdr:to>
    <xdr:sp macro="" textlink="">
      <xdr:nvSpPr>
        <xdr:cNvPr id="9" name="テキスト ボックス 8">
          <a:extLst>
            <a:ext uri="{FF2B5EF4-FFF2-40B4-BE49-F238E27FC236}">
              <a16:creationId xmlns:a16="http://schemas.microsoft.com/office/drawing/2014/main" id="{7D9D5CE7-1183-4A8F-921A-7F5309E6A0EE}"/>
            </a:ext>
          </a:extLst>
        </xdr:cNvPr>
        <xdr:cNvSpPr txBox="1"/>
      </xdr:nvSpPr>
      <xdr:spPr>
        <a:xfrm>
          <a:off x="67235" y="4712298"/>
          <a:ext cx="6754906" cy="516815"/>
        </a:xfrm>
        <a:prstGeom prst="rect">
          <a:avLst/>
        </a:prstGeom>
        <a:solidFill>
          <a:srgbClr val="5F5F5F">
            <a:alpha val="5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fPrintsWithSheet="0"/>
  </xdr:twoCellAnchor>
  <xdr:twoCellAnchor>
    <xdr:from>
      <xdr:col>16</xdr:col>
      <xdr:colOff>212910</xdr:colOff>
      <xdr:row>37</xdr:row>
      <xdr:rowOff>89647</xdr:rowOff>
    </xdr:from>
    <xdr:to>
      <xdr:col>22</xdr:col>
      <xdr:colOff>347381</xdr:colOff>
      <xdr:row>38</xdr:row>
      <xdr:rowOff>190500</xdr:rowOff>
    </xdr:to>
    <xdr:sp macro="" textlink="">
      <xdr:nvSpPr>
        <xdr:cNvPr id="11" name="吹き出し: 左矢印 10">
          <a:extLst>
            <a:ext uri="{FF2B5EF4-FFF2-40B4-BE49-F238E27FC236}">
              <a16:creationId xmlns:a16="http://schemas.microsoft.com/office/drawing/2014/main" id="{67095A7C-1477-461C-901E-DEAE9798CBAA}"/>
            </a:ext>
          </a:extLst>
        </xdr:cNvPr>
        <xdr:cNvSpPr/>
      </xdr:nvSpPr>
      <xdr:spPr>
        <a:xfrm>
          <a:off x="6743250" y="9599407"/>
          <a:ext cx="2961491" cy="580913"/>
        </a:xfrm>
        <a:prstGeom prst="leftArrowCallout">
          <a:avLst>
            <a:gd name="adj1" fmla="val 25000"/>
            <a:gd name="adj2" fmla="val 25000"/>
            <a:gd name="adj3" fmla="val 25000"/>
            <a:gd name="adj4" fmla="val 8512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・住所：沖縄県から記載（履歴事項の通り）</a:t>
          </a:r>
        </a:p>
      </xdr:txBody>
    </xdr:sp>
    <xdr:clientData fPrintsWithSheet="0"/>
  </xdr:twoCellAnchor>
  <xdr:twoCellAnchor>
    <xdr:from>
      <xdr:col>16</xdr:col>
      <xdr:colOff>190498</xdr:colOff>
      <xdr:row>26</xdr:row>
      <xdr:rowOff>100853</xdr:rowOff>
    </xdr:from>
    <xdr:to>
      <xdr:col>22</xdr:col>
      <xdr:colOff>448237</xdr:colOff>
      <xdr:row>28</xdr:row>
      <xdr:rowOff>381001</xdr:rowOff>
    </xdr:to>
    <xdr:sp macro="" textlink="">
      <xdr:nvSpPr>
        <xdr:cNvPr id="12" name="吹き出し: 左矢印 11">
          <a:extLst>
            <a:ext uri="{FF2B5EF4-FFF2-40B4-BE49-F238E27FC236}">
              <a16:creationId xmlns:a16="http://schemas.microsoft.com/office/drawing/2014/main" id="{6B60E5BF-2B51-4E75-9A5F-FDED49A761F8}"/>
            </a:ext>
          </a:extLst>
        </xdr:cNvPr>
        <xdr:cNvSpPr/>
      </xdr:nvSpPr>
      <xdr:spPr>
        <a:xfrm>
          <a:off x="6736078" y="6692153"/>
          <a:ext cx="3069519" cy="584948"/>
        </a:xfrm>
        <a:prstGeom prst="leftArrowCallout">
          <a:avLst>
            <a:gd name="adj1" fmla="val 25000"/>
            <a:gd name="adj2" fmla="val 25000"/>
            <a:gd name="adj3" fmla="val 25000"/>
            <a:gd name="adj4" fmla="val 8512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rgbClr val="FF0000"/>
              </a:solidFill>
            </a:rPr>
            <a:t>・口座名義は通帳表紙うらに記載されている</a:t>
          </a:r>
          <a:endParaRPr kumimoji="1" lang="en-US" altLang="ja-JP" sz="1050">
            <a:solidFill>
              <a:srgbClr val="FF0000"/>
            </a:solidFill>
          </a:endParaRPr>
        </a:p>
        <a:p>
          <a:pPr algn="l"/>
          <a:r>
            <a:rPr kumimoji="1" lang="ja-JP" altLang="en-US" sz="1050">
              <a:solidFill>
                <a:srgbClr val="FF0000"/>
              </a:solidFill>
            </a:rPr>
            <a:t>   カタカナ又はアルファベットを記入して下さい。</a:t>
          </a:r>
        </a:p>
      </xdr:txBody>
    </xdr:sp>
    <xdr:clientData fPrintsWithSheet="0"/>
  </xdr:twoCellAnchor>
  <xdr:twoCellAnchor>
    <xdr:from>
      <xdr:col>16</xdr:col>
      <xdr:colOff>212910</xdr:colOff>
      <xdr:row>38</xdr:row>
      <xdr:rowOff>392205</xdr:rowOff>
    </xdr:from>
    <xdr:to>
      <xdr:col>22</xdr:col>
      <xdr:colOff>347381</xdr:colOff>
      <xdr:row>40</xdr:row>
      <xdr:rowOff>212911</xdr:rowOff>
    </xdr:to>
    <xdr:sp macro="" textlink="">
      <xdr:nvSpPr>
        <xdr:cNvPr id="13" name="吹き出し: 左矢印 12">
          <a:extLst>
            <a:ext uri="{FF2B5EF4-FFF2-40B4-BE49-F238E27FC236}">
              <a16:creationId xmlns:a16="http://schemas.microsoft.com/office/drawing/2014/main" id="{F0407F5C-C3B5-4166-8ACE-505D27D563FC}"/>
            </a:ext>
          </a:extLst>
        </xdr:cNvPr>
        <xdr:cNvSpPr/>
      </xdr:nvSpPr>
      <xdr:spPr>
        <a:xfrm>
          <a:off x="6743250" y="10382025"/>
          <a:ext cx="2961491" cy="773206"/>
        </a:xfrm>
        <a:prstGeom prst="leftArrowCallout">
          <a:avLst>
            <a:gd name="adj1" fmla="val 25000"/>
            <a:gd name="adj2" fmla="val 25000"/>
            <a:gd name="adj3" fmla="val 25000"/>
            <a:gd name="adj4" fmla="val 8512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・通帳の写しまたはそれに準ずるものを添付することで押印省略可とします。</a:t>
          </a:r>
          <a:endParaRPr kumimoji="1" lang="en-US" altLang="ja-JP" sz="1100">
            <a:solidFill>
              <a:srgbClr val="FF0000"/>
            </a:solidFill>
          </a:endParaRPr>
        </a:p>
        <a:p>
          <a:pPr algn="l"/>
          <a:r>
            <a:rPr kumimoji="1" lang="ja-JP" altLang="en-US" sz="1100">
              <a:solidFill>
                <a:srgbClr val="FF0000"/>
              </a:solidFill>
            </a:rPr>
            <a:t>社名、代表者記載　　</a:t>
          </a:r>
        </a:p>
      </xdr:txBody>
    </xdr:sp>
    <xdr:clientData fPrintsWithSheet="0"/>
  </xdr:twoCellAnchor>
  <xdr:twoCellAnchor>
    <xdr:from>
      <xdr:col>0</xdr:col>
      <xdr:colOff>67235</xdr:colOff>
      <xdr:row>3</xdr:row>
      <xdr:rowOff>0</xdr:rowOff>
    </xdr:from>
    <xdr:to>
      <xdr:col>17</xdr:col>
      <xdr:colOff>78441</xdr:colOff>
      <xdr:row>7</xdr:row>
      <xdr:rowOff>190499</xdr:rowOff>
    </xdr:to>
    <xdr:sp macro="" textlink="">
      <xdr:nvSpPr>
        <xdr:cNvPr id="15" name="テキスト ボックス 14">
          <a:extLst>
            <a:ext uri="{FF2B5EF4-FFF2-40B4-BE49-F238E27FC236}">
              <a16:creationId xmlns:a16="http://schemas.microsoft.com/office/drawing/2014/main" id="{44C3957E-A76B-4038-A5ED-0B0E54B34214}"/>
            </a:ext>
          </a:extLst>
        </xdr:cNvPr>
        <xdr:cNvSpPr txBox="1"/>
      </xdr:nvSpPr>
      <xdr:spPr>
        <a:xfrm>
          <a:off x="67235" y="777240"/>
          <a:ext cx="6754906" cy="1287779"/>
        </a:xfrm>
        <a:prstGeom prst="rect">
          <a:avLst/>
        </a:prstGeom>
        <a:solidFill>
          <a:srgbClr val="5F5F5F">
            <a:alpha val="5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fPrintsWithSheet="0"/>
  </xdr:twoCellAnchor>
  <xdr:twoCellAnchor>
    <xdr:from>
      <xdr:col>3</xdr:col>
      <xdr:colOff>89648</xdr:colOff>
      <xdr:row>0</xdr:row>
      <xdr:rowOff>224116</xdr:rowOff>
    </xdr:from>
    <xdr:to>
      <xdr:col>3</xdr:col>
      <xdr:colOff>638736</xdr:colOff>
      <xdr:row>2</xdr:row>
      <xdr:rowOff>56029</xdr:rowOff>
    </xdr:to>
    <xdr:sp macro="" textlink="">
      <xdr:nvSpPr>
        <xdr:cNvPr id="17" name="楕円 16">
          <a:extLst>
            <a:ext uri="{FF2B5EF4-FFF2-40B4-BE49-F238E27FC236}">
              <a16:creationId xmlns:a16="http://schemas.microsoft.com/office/drawing/2014/main" id="{90C14798-237F-41B8-8007-0D06A661892E}"/>
            </a:ext>
          </a:extLst>
        </xdr:cNvPr>
        <xdr:cNvSpPr/>
      </xdr:nvSpPr>
      <xdr:spPr>
        <a:xfrm>
          <a:off x="3183368" y="224116"/>
          <a:ext cx="549088" cy="350073"/>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7880</xdr:colOff>
      <xdr:row>21</xdr:row>
      <xdr:rowOff>27952</xdr:rowOff>
    </xdr:from>
    <xdr:to>
      <xdr:col>2</xdr:col>
      <xdr:colOff>654003</xdr:colOff>
      <xdr:row>22</xdr:row>
      <xdr:rowOff>16747</xdr:rowOff>
    </xdr:to>
    <xdr:sp macro="" textlink="">
      <xdr:nvSpPr>
        <xdr:cNvPr id="18" name="楕円 17">
          <a:extLst>
            <a:ext uri="{FF2B5EF4-FFF2-40B4-BE49-F238E27FC236}">
              <a16:creationId xmlns:a16="http://schemas.microsoft.com/office/drawing/2014/main" id="{D8CC1805-3968-4004-83F3-91F954482A91}"/>
            </a:ext>
          </a:extLst>
        </xdr:cNvPr>
        <xdr:cNvSpPr/>
      </xdr:nvSpPr>
      <xdr:spPr>
        <a:xfrm>
          <a:off x="2067792" y="5278216"/>
          <a:ext cx="646123" cy="306993"/>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179294</xdr:colOff>
      <xdr:row>18</xdr:row>
      <xdr:rowOff>0</xdr:rowOff>
    </xdr:from>
    <xdr:to>
      <xdr:col>12</xdr:col>
      <xdr:colOff>235323</xdr:colOff>
      <xdr:row>19</xdr:row>
      <xdr:rowOff>11207</xdr:rowOff>
    </xdr:to>
    <xdr:sp macro="" textlink="">
      <xdr:nvSpPr>
        <xdr:cNvPr id="19" name="楕円 18">
          <a:extLst>
            <a:ext uri="{FF2B5EF4-FFF2-40B4-BE49-F238E27FC236}">
              <a16:creationId xmlns:a16="http://schemas.microsoft.com/office/drawing/2014/main" id="{921CDA4F-AA66-40E2-BAFD-93D479FDEC95}"/>
            </a:ext>
          </a:extLst>
        </xdr:cNvPr>
        <xdr:cNvSpPr/>
      </xdr:nvSpPr>
      <xdr:spPr>
        <a:xfrm>
          <a:off x="5612354" y="4373880"/>
          <a:ext cx="277009" cy="316007"/>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119871</xdr:colOff>
      <xdr:row>13</xdr:row>
      <xdr:rowOff>42296</xdr:rowOff>
    </xdr:from>
    <xdr:to>
      <xdr:col>25</xdr:col>
      <xdr:colOff>1373275</xdr:colOff>
      <xdr:row>15</xdr:row>
      <xdr:rowOff>167664</xdr:rowOff>
    </xdr:to>
    <xdr:grpSp>
      <xdr:nvGrpSpPr>
        <xdr:cNvPr id="20" name="グループ化 19">
          <a:extLst>
            <a:ext uri="{FF2B5EF4-FFF2-40B4-BE49-F238E27FC236}">
              <a16:creationId xmlns:a16="http://schemas.microsoft.com/office/drawing/2014/main" id="{02857550-F421-441C-BB3B-87C38542AD6A}"/>
            </a:ext>
          </a:extLst>
        </xdr:cNvPr>
        <xdr:cNvGrpSpPr/>
      </xdr:nvGrpSpPr>
      <xdr:grpSpPr>
        <a:xfrm>
          <a:off x="7605893" y="3333131"/>
          <a:ext cx="4971294" cy="577544"/>
          <a:chOff x="7872928" y="-4383011"/>
          <a:chExt cx="4295436" cy="1029063"/>
        </a:xfrm>
      </xdr:grpSpPr>
      <xdr:sp macro="" textlink="">
        <xdr:nvSpPr>
          <xdr:cNvPr id="21" name="角丸四角形 33">
            <a:extLst>
              <a:ext uri="{FF2B5EF4-FFF2-40B4-BE49-F238E27FC236}">
                <a16:creationId xmlns:a16="http://schemas.microsoft.com/office/drawing/2014/main" id="{DD31F0F9-2751-E035-7B12-7C51A0C7752C}"/>
              </a:ext>
            </a:extLst>
          </xdr:cNvPr>
          <xdr:cNvSpPr/>
        </xdr:nvSpPr>
        <xdr:spPr>
          <a:xfrm>
            <a:off x="7872928" y="-4383011"/>
            <a:ext cx="4295436" cy="1029063"/>
          </a:xfrm>
          <a:prstGeom prst="roundRect">
            <a:avLst/>
          </a:prstGeom>
          <a:solidFill>
            <a:srgbClr val="FFFF99"/>
          </a:solidFill>
          <a:ln>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200"/>
          </a:p>
        </xdr:txBody>
      </xdr:sp>
      <xdr:sp macro="" textlink="">
        <xdr:nvSpPr>
          <xdr:cNvPr id="22" name="テキスト ボックス 21">
            <a:extLst>
              <a:ext uri="{FF2B5EF4-FFF2-40B4-BE49-F238E27FC236}">
                <a16:creationId xmlns:a16="http://schemas.microsoft.com/office/drawing/2014/main" id="{FCA31F74-C7EB-5F15-E2B8-7F56A8BE4575}"/>
              </a:ext>
            </a:extLst>
          </xdr:cNvPr>
          <xdr:cNvSpPr txBox="1"/>
        </xdr:nvSpPr>
        <xdr:spPr>
          <a:xfrm>
            <a:off x="7989378" y="-4271648"/>
            <a:ext cx="4000571" cy="795616"/>
          </a:xfrm>
          <a:prstGeom prst="rect">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rgbClr val="FF0000"/>
                </a:solidFill>
              </a:rPr>
              <a:t>登録する銀行口座通帳の写しを添付すること。</a:t>
            </a:r>
          </a:p>
        </xdr:txBody>
      </xdr:sp>
    </xdr:grpSp>
    <xdr:clientData/>
  </xdr:twoCellAnchor>
  <xdr:twoCellAnchor>
    <xdr:from>
      <xdr:col>3</xdr:col>
      <xdr:colOff>686637</xdr:colOff>
      <xdr:row>36</xdr:row>
      <xdr:rowOff>8373</xdr:rowOff>
    </xdr:from>
    <xdr:to>
      <xdr:col>8</xdr:col>
      <xdr:colOff>99890</xdr:colOff>
      <xdr:row>36</xdr:row>
      <xdr:rowOff>307771</xdr:rowOff>
    </xdr:to>
    <xdr:sp macro="" textlink="">
      <xdr:nvSpPr>
        <xdr:cNvPr id="4" name="テキスト ボックス 3">
          <a:extLst>
            <a:ext uri="{FF2B5EF4-FFF2-40B4-BE49-F238E27FC236}">
              <a16:creationId xmlns:a16="http://schemas.microsoft.com/office/drawing/2014/main" id="{51F3705C-151A-4AB4-BD00-BED945208FAC}"/>
            </a:ext>
          </a:extLst>
        </xdr:cNvPr>
        <xdr:cNvSpPr txBox="1"/>
      </xdr:nvSpPr>
      <xdr:spPr>
        <a:xfrm>
          <a:off x="3784879" y="9202615"/>
          <a:ext cx="1054484" cy="29939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b="1">
              <a:effectLst/>
            </a:rPr>
            <a:t>提出日を入力</a:t>
          </a:r>
          <a:endParaRPr lang="ja-JP" altLang="ja-JP" b="1">
            <a:effectLst/>
          </a:endParaRPr>
        </a:p>
        <a:p>
          <a:br>
            <a:rPr kumimoji="1" lang="en-US" altLang="ja-JP" sz="1100"/>
          </a:br>
          <a:endParaRPr kumimoji="1" lang="ja-JP" altLang="en-US" sz="1100"/>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xdr:from>
      <xdr:col>13</xdr:col>
      <xdr:colOff>0</xdr:colOff>
      <xdr:row>6</xdr:row>
      <xdr:rowOff>133350</xdr:rowOff>
    </xdr:from>
    <xdr:to>
      <xdr:col>13</xdr:col>
      <xdr:colOff>0</xdr:colOff>
      <xdr:row>6</xdr:row>
      <xdr:rowOff>133350</xdr:rowOff>
    </xdr:to>
    <xdr:sp macro="" textlink="">
      <xdr:nvSpPr>
        <xdr:cNvPr id="2" name="Line 4">
          <a:extLst>
            <a:ext uri="{FF2B5EF4-FFF2-40B4-BE49-F238E27FC236}">
              <a16:creationId xmlns:a16="http://schemas.microsoft.com/office/drawing/2014/main" id="{7E46F1C3-8F2D-418E-88DC-B3B08D0EB374}"/>
            </a:ext>
          </a:extLst>
        </xdr:cNvPr>
        <xdr:cNvSpPr>
          <a:spLocks noChangeShapeType="1"/>
        </xdr:cNvSpPr>
      </xdr:nvSpPr>
      <xdr:spPr bwMode="auto">
        <a:xfrm>
          <a:off x="5890260" y="174879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6</xdr:row>
      <xdr:rowOff>133350</xdr:rowOff>
    </xdr:from>
    <xdr:to>
      <xdr:col>13</xdr:col>
      <xdr:colOff>0</xdr:colOff>
      <xdr:row>6</xdr:row>
      <xdr:rowOff>133350</xdr:rowOff>
    </xdr:to>
    <xdr:sp macro="" textlink="">
      <xdr:nvSpPr>
        <xdr:cNvPr id="3" name="Line 8">
          <a:extLst>
            <a:ext uri="{FF2B5EF4-FFF2-40B4-BE49-F238E27FC236}">
              <a16:creationId xmlns:a16="http://schemas.microsoft.com/office/drawing/2014/main" id="{D11A4423-CB7D-49D3-AB23-AD6EA20E942B}"/>
            </a:ext>
          </a:extLst>
        </xdr:cNvPr>
        <xdr:cNvSpPr>
          <a:spLocks noChangeShapeType="1"/>
        </xdr:cNvSpPr>
      </xdr:nvSpPr>
      <xdr:spPr bwMode="auto">
        <a:xfrm>
          <a:off x="5890260" y="174879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29</xdr:row>
      <xdr:rowOff>123825</xdr:rowOff>
    </xdr:from>
    <xdr:to>
      <xdr:col>19</xdr:col>
      <xdr:colOff>0</xdr:colOff>
      <xdr:row>35</xdr:row>
      <xdr:rowOff>257175</xdr:rowOff>
    </xdr:to>
    <xdr:sp macro="" textlink="">
      <xdr:nvSpPr>
        <xdr:cNvPr id="4" name="AutoShape 15">
          <a:extLst>
            <a:ext uri="{FF2B5EF4-FFF2-40B4-BE49-F238E27FC236}">
              <a16:creationId xmlns:a16="http://schemas.microsoft.com/office/drawing/2014/main" id="{A7732D90-091D-452C-8561-695ECD9F15B4}"/>
            </a:ext>
          </a:extLst>
        </xdr:cNvPr>
        <xdr:cNvSpPr>
          <a:spLocks/>
        </xdr:cNvSpPr>
      </xdr:nvSpPr>
      <xdr:spPr bwMode="auto">
        <a:xfrm>
          <a:off x="6888480" y="8162925"/>
          <a:ext cx="228600" cy="1786890"/>
        </a:xfrm>
        <a:prstGeom prst="rightBrace">
          <a:avLst>
            <a:gd name="adj1" fmla="val 112500"/>
            <a:gd name="adj2" fmla="val 2515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19050</xdr:colOff>
      <xdr:row>1</xdr:row>
      <xdr:rowOff>133350</xdr:rowOff>
    </xdr:from>
    <xdr:to>
      <xdr:col>19</xdr:col>
      <xdr:colOff>76200</xdr:colOff>
      <xdr:row>1</xdr:row>
      <xdr:rowOff>142875</xdr:rowOff>
    </xdr:to>
    <xdr:cxnSp macro="">
      <xdr:nvCxnSpPr>
        <xdr:cNvPr id="5" name="直線矢印コネクタ 4">
          <a:extLst>
            <a:ext uri="{FF2B5EF4-FFF2-40B4-BE49-F238E27FC236}">
              <a16:creationId xmlns:a16="http://schemas.microsoft.com/office/drawing/2014/main" id="{911505D4-2F3C-4D12-9F5C-A6F3BB2210B1}"/>
            </a:ext>
          </a:extLst>
        </xdr:cNvPr>
        <xdr:cNvCxnSpPr/>
      </xdr:nvCxnSpPr>
      <xdr:spPr bwMode="auto">
        <a:xfrm flipH="1" flipV="1">
          <a:off x="4080510" y="392430"/>
          <a:ext cx="3112770"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123825</xdr:colOff>
      <xdr:row>8</xdr:row>
      <xdr:rowOff>190500</xdr:rowOff>
    </xdr:from>
    <xdr:to>
      <xdr:col>19</xdr:col>
      <xdr:colOff>114300</xdr:colOff>
      <xdr:row>8</xdr:row>
      <xdr:rowOff>190500</xdr:rowOff>
    </xdr:to>
    <xdr:cxnSp macro="">
      <xdr:nvCxnSpPr>
        <xdr:cNvPr id="6" name="直線矢印コネクタ 5">
          <a:extLst>
            <a:ext uri="{FF2B5EF4-FFF2-40B4-BE49-F238E27FC236}">
              <a16:creationId xmlns:a16="http://schemas.microsoft.com/office/drawing/2014/main" id="{477641EE-7371-4890-9729-9BC2FBBA34CD}"/>
            </a:ext>
          </a:extLst>
        </xdr:cNvPr>
        <xdr:cNvCxnSpPr/>
      </xdr:nvCxnSpPr>
      <xdr:spPr bwMode="auto">
        <a:xfrm flipH="1">
          <a:off x="6669405" y="2453640"/>
          <a:ext cx="56197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114300</xdr:colOff>
      <xdr:row>11</xdr:row>
      <xdr:rowOff>104775</xdr:rowOff>
    </xdr:from>
    <xdr:to>
      <xdr:col>19</xdr:col>
      <xdr:colOff>95251</xdr:colOff>
      <xdr:row>11</xdr:row>
      <xdr:rowOff>104775</xdr:rowOff>
    </xdr:to>
    <xdr:cxnSp macro="">
      <xdr:nvCxnSpPr>
        <xdr:cNvPr id="7" name="直線矢印コネクタ 6">
          <a:extLst>
            <a:ext uri="{FF2B5EF4-FFF2-40B4-BE49-F238E27FC236}">
              <a16:creationId xmlns:a16="http://schemas.microsoft.com/office/drawing/2014/main" id="{C766FC3A-D470-4C8F-AC98-A8E3437A7F21}"/>
            </a:ext>
          </a:extLst>
        </xdr:cNvPr>
        <xdr:cNvCxnSpPr/>
      </xdr:nvCxnSpPr>
      <xdr:spPr bwMode="auto">
        <a:xfrm flipH="1">
          <a:off x="6659880" y="3145155"/>
          <a:ext cx="552451" cy="0"/>
        </a:xfrm>
        <a:prstGeom prst="straightConnector1">
          <a:avLst/>
        </a:prstGeom>
        <a:ln>
          <a:headEnd type="none" w="med" len="med"/>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66675</xdr:colOff>
      <xdr:row>16</xdr:row>
      <xdr:rowOff>133350</xdr:rowOff>
    </xdr:from>
    <xdr:to>
      <xdr:col>19</xdr:col>
      <xdr:colOff>0</xdr:colOff>
      <xdr:row>16</xdr:row>
      <xdr:rowOff>133350</xdr:rowOff>
    </xdr:to>
    <xdr:cxnSp macro="">
      <xdr:nvCxnSpPr>
        <xdr:cNvPr id="8" name="直線矢印コネクタ 7">
          <a:extLst>
            <a:ext uri="{FF2B5EF4-FFF2-40B4-BE49-F238E27FC236}">
              <a16:creationId xmlns:a16="http://schemas.microsoft.com/office/drawing/2014/main" id="{6ED23D81-B8C7-4C95-A8CF-DBCD765F9FB7}"/>
            </a:ext>
          </a:extLst>
        </xdr:cNvPr>
        <xdr:cNvCxnSpPr/>
      </xdr:nvCxnSpPr>
      <xdr:spPr bwMode="auto">
        <a:xfrm flipH="1">
          <a:off x="6612255" y="4194810"/>
          <a:ext cx="50482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209550</xdr:colOff>
      <xdr:row>18</xdr:row>
      <xdr:rowOff>180975</xdr:rowOff>
    </xdr:from>
    <xdr:to>
      <xdr:col>19</xdr:col>
      <xdr:colOff>104775</xdr:colOff>
      <xdr:row>18</xdr:row>
      <xdr:rowOff>190500</xdr:rowOff>
    </xdr:to>
    <xdr:cxnSp macro="">
      <xdr:nvCxnSpPr>
        <xdr:cNvPr id="9" name="直線矢印コネクタ 8">
          <a:extLst>
            <a:ext uri="{FF2B5EF4-FFF2-40B4-BE49-F238E27FC236}">
              <a16:creationId xmlns:a16="http://schemas.microsoft.com/office/drawing/2014/main" id="{3974836F-7A81-4D23-941F-B6A273279C4C}"/>
            </a:ext>
          </a:extLst>
        </xdr:cNvPr>
        <xdr:cNvCxnSpPr/>
      </xdr:nvCxnSpPr>
      <xdr:spPr bwMode="auto">
        <a:xfrm flipH="1">
          <a:off x="6739890" y="4775835"/>
          <a:ext cx="481965"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17</xdr:col>
      <xdr:colOff>28575</xdr:colOff>
      <xdr:row>19</xdr:row>
      <xdr:rowOff>85725</xdr:rowOff>
    </xdr:from>
    <xdr:to>
      <xdr:col>19</xdr:col>
      <xdr:colOff>95250</xdr:colOff>
      <xdr:row>19</xdr:row>
      <xdr:rowOff>95250</xdr:rowOff>
    </xdr:to>
    <xdr:cxnSp macro="">
      <xdr:nvCxnSpPr>
        <xdr:cNvPr id="10" name="直線矢印コネクタ 9">
          <a:extLst>
            <a:ext uri="{FF2B5EF4-FFF2-40B4-BE49-F238E27FC236}">
              <a16:creationId xmlns:a16="http://schemas.microsoft.com/office/drawing/2014/main" id="{C546A064-0996-4336-B6D3-80D6D1C29299}"/>
            </a:ext>
          </a:extLst>
        </xdr:cNvPr>
        <xdr:cNvCxnSpPr/>
      </xdr:nvCxnSpPr>
      <xdr:spPr bwMode="auto">
        <a:xfrm flipH="1">
          <a:off x="6772275" y="5008245"/>
          <a:ext cx="440055"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17</xdr:col>
      <xdr:colOff>123827</xdr:colOff>
      <xdr:row>21</xdr:row>
      <xdr:rowOff>266700</xdr:rowOff>
    </xdr:from>
    <xdr:to>
      <xdr:col>19</xdr:col>
      <xdr:colOff>85725</xdr:colOff>
      <xdr:row>21</xdr:row>
      <xdr:rowOff>266700</xdr:rowOff>
    </xdr:to>
    <xdr:cxnSp macro="">
      <xdr:nvCxnSpPr>
        <xdr:cNvPr id="11" name="直線矢印コネクタ 10">
          <a:extLst>
            <a:ext uri="{FF2B5EF4-FFF2-40B4-BE49-F238E27FC236}">
              <a16:creationId xmlns:a16="http://schemas.microsoft.com/office/drawing/2014/main" id="{AF30948D-BCE6-4C67-91FA-59E12F2F95EF}"/>
            </a:ext>
          </a:extLst>
        </xdr:cNvPr>
        <xdr:cNvCxnSpPr/>
      </xdr:nvCxnSpPr>
      <xdr:spPr bwMode="auto">
        <a:xfrm flipH="1">
          <a:off x="6867527" y="5821680"/>
          <a:ext cx="335278"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171450</xdr:colOff>
      <xdr:row>24</xdr:row>
      <xdr:rowOff>171450</xdr:rowOff>
    </xdr:from>
    <xdr:to>
      <xdr:col>19</xdr:col>
      <xdr:colOff>76200</xdr:colOff>
      <xdr:row>24</xdr:row>
      <xdr:rowOff>180975</xdr:rowOff>
    </xdr:to>
    <xdr:cxnSp macro="">
      <xdr:nvCxnSpPr>
        <xdr:cNvPr id="12" name="直線矢印コネクタ 11">
          <a:extLst>
            <a:ext uri="{FF2B5EF4-FFF2-40B4-BE49-F238E27FC236}">
              <a16:creationId xmlns:a16="http://schemas.microsoft.com/office/drawing/2014/main" id="{317DF245-AF56-408D-B5C3-C89B35B86FD9}"/>
            </a:ext>
          </a:extLst>
        </xdr:cNvPr>
        <xdr:cNvCxnSpPr/>
      </xdr:nvCxnSpPr>
      <xdr:spPr bwMode="auto">
        <a:xfrm flipH="1">
          <a:off x="6518910" y="6694170"/>
          <a:ext cx="674370"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57150</xdr:colOff>
      <xdr:row>25</xdr:row>
      <xdr:rowOff>295275</xdr:rowOff>
    </xdr:from>
    <xdr:to>
      <xdr:col>18</xdr:col>
      <xdr:colOff>238125</xdr:colOff>
      <xdr:row>26</xdr:row>
      <xdr:rowOff>85725</xdr:rowOff>
    </xdr:to>
    <xdr:cxnSp macro="">
      <xdr:nvCxnSpPr>
        <xdr:cNvPr id="13" name="直線矢印コネクタ 12">
          <a:extLst>
            <a:ext uri="{FF2B5EF4-FFF2-40B4-BE49-F238E27FC236}">
              <a16:creationId xmlns:a16="http://schemas.microsoft.com/office/drawing/2014/main" id="{86ACE746-B4E0-45BE-8AC0-7AA08961DE20}"/>
            </a:ext>
          </a:extLst>
        </xdr:cNvPr>
        <xdr:cNvCxnSpPr/>
      </xdr:nvCxnSpPr>
      <xdr:spPr bwMode="auto">
        <a:xfrm flipH="1" flipV="1">
          <a:off x="6602730" y="7138035"/>
          <a:ext cx="516255" cy="21717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180975</xdr:colOff>
      <xdr:row>28</xdr:row>
      <xdr:rowOff>123825</xdr:rowOff>
    </xdr:from>
    <xdr:to>
      <xdr:col>19</xdr:col>
      <xdr:colOff>95250</xdr:colOff>
      <xdr:row>28</xdr:row>
      <xdr:rowOff>123826</xdr:rowOff>
    </xdr:to>
    <xdr:cxnSp macro="">
      <xdr:nvCxnSpPr>
        <xdr:cNvPr id="14" name="直線矢印コネクタ 13">
          <a:extLst>
            <a:ext uri="{FF2B5EF4-FFF2-40B4-BE49-F238E27FC236}">
              <a16:creationId xmlns:a16="http://schemas.microsoft.com/office/drawing/2014/main" id="{BF4898C8-CA06-4971-B6CA-0444F420C350}"/>
            </a:ext>
          </a:extLst>
        </xdr:cNvPr>
        <xdr:cNvCxnSpPr/>
      </xdr:nvCxnSpPr>
      <xdr:spPr bwMode="auto">
        <a:xfrm flipH="1" flipV="1">
          <a:off x="6528435" y="7957185"/>
          <a:ext cx="683895" cy="1"/>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85725</xdr:colOff>
      <xdr:row>34</xdr:row>
      <xdr:rowOff>171450</xdr:rowOff>
    </xdr:from>
    <xdr:to>
      <xdr:col>19</xdr:col>
      <xdr:colOff>9525</xdr:colOff>
      <xdr:row>34</xdr:row>
      <xdr:rowOff>171450</xdr:rowOff>
    </xdr:to>
    <xdr:cxnSp macro="">
      <xdr:nvCxnSpPr>
        <xdr:cNvPr id="15" name="直線矢印コネクタ 14">
          <a:extLst>
            <a:ext uri="{FF2B5EF4-FFF2-40B4-BE49-F238E27FC236}">
              <a16:creationId xmlns:a16="http://schemas.microsoft.com/office/drawing/2014/main" id="{645BFC85-15FF-4F18-8BD4-1F102E7F8922}"/>
            </a:ext>
          </a:extLst>
        </xdr:cNvPr>
        <xdr:cNvCxnSpPr/>
      </xdr:nvCxnSpPr>
      <xdr:spPr bwMode="auto">
        <a:xfrm flipH="1">
          <a:off x="6631305" y="9429750"/>
          <a:ext cx="4953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19050</xdr:colOff>
      <xdr:row>31</xdr:row>
      <xdr:rowOff>114300</xdr:rowOff>
    </xdr:from>
    <xdr:to>
      <xdr:col>18</xdr:col>
      <xdr:colOff>171450</xdr:colOff>
      <xdr:row>31</xdr:row>
      <xdr:rowOff>123825</xdr:rowOff>
    </xdr:to>
    <xdr:cxnSp macro="">
      <xdr:nvCxnSpPr>
        <xdr:cNvPr id="16" name="直線矢印コネクタ 15">
          <a:extLst>
            <a:ext uri="{FF2B5EF4-FFF2-40B4-BE49-F238E27FC236}">
              <a16:creationId xmlns:a16="http://schemas.microsoft.com/office/drawing/2014/main" id="{DFD12839-DB01-4000-BB3E-4E75D9FC69A2}"/>
            </a:ext>
          </a:extLst>
        </xdr:cNvPr>
        <xdr:cNvCxnSpPr/>
      </xdr:nvCxnSpPr>
      <xdr:spPr bwMode="auto">
        <a:xfrm flipH="1">
          <a:off x="6564630" y="8717280"/>
          <a:ext cx="495300"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104775</xdr:colOff>
      <xdr:row>37</xdr:row>
      <xdr:rowOff>180975</xdr:rowOff>
    </xdr:from>
    <xdr:to>
      <xdr:col>18</xdr:col>
      <xdr:colOff>152400</xdr:colOff>
      <xdr:row>38</xdr:row>
      <xdr:rowOff>238125</xdr:rowOff>
    </xdr:to>
    <xdr:cxnSp macro="">
      <xdr:nvCxnSpPr>
        <xdr:cNvPr id="17" name="直線矢印コネクタ 16">
          <a:extLst>
            <a:ext uri="{FF2B5EF4-FFF2-40B4-BE49-F238E27FC236}">
              <a16:creationId xmlns:a16="http://schemas.microsoft.com/office/drawing/2014/main" id="{CA55EEDA-63D4-4289-AD01-8612A6271202}"/>
            </a:ext>
          </a:extLst>
        </xdr:cNvPr>
        <xdr:cNvCxnSpPr/>
      </xdr:nvCxnSpPr>
      <xdr:spPr bwMode="auto">
        <a:xfrm flipH="1">
          <a:off x="6650355" y="10452735"/>
          <a:ext cx="390525" cy="28575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66675</xdr:colOff>
      <xdr:row>39</xdr:row>
      <xdr:rowOff>0</xdr:rowOff>
    </xdr:from>
    <xdr:to>
      <xdr:col>19</xdr:col>
      <xdr:colOff>19050</xdr:colOff>
      <xdr:row>39</xdr:row>
      <xdr:rowOff>152400</xdr:rowOff>
    </xdr:to>
    <xdr:cxnSp macro="">
      <xdr:nvCxnSpPr>
        <xdr:cNvPr id="18" name="直線矢印コネクタ 17">
          <a:extLst>
            <a:ext uri="{FF2B5EF4-FFF2-40B4-BE49-F238E27FC236}">
              <a16:creationId xmlns:a16="http://schemas.microsoft.com/office/drawing/2014/main" id="{9611521E-93D3-4B23-8A9D-8B5BF5AE6282}"/>
            </a:ext>
          </a:extLst>
        </xdr:cNvPr>
        <xdr:cNvCxnSpPr/>
      </xdr:nvCxnSpPr>
      <xdr:spPr bwMode="auto">
        <a:xfrm flipH="1" flipV="1">
          <a:off x="6612255" y="10972800"/>
          <a:ext cx="523875" cy="1524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38100</xdr:colOff>
      <xdr:row>12</xdr:row>
      <xdr:rowOff>19050</xdr:rowOff>
    </xdr:from>
    <xdr:to>
      <xdr:col>8</xdr:col>
      <xdr:colOff>590550</xdr:colOff>
      <xdr:row>50</xdr:row>
      <xdr:rowOff>62542</xdr:rowOff>
    </xdr:to>
    <xdr:pic>
      <xdr:nvPicPr>
        <xdr:cNvPr id="2" name="図 1">
          <a:extLst>
            <a:ext uri="{FF2B5EF4-FFF2-40B4-BE49-F238E27FC236}">
              <a16:creationId xmlns:a16="http://schemas.microsoft.com/office/drawing/2014/main" id="{B2E2F8EB-28D0-41D7-ABB7-18244C89235F}"/>
            </a:ext>
          </a:extLst>
        </xdr:cNvPr>
        <xdr:cNvPicPr>
          <a:picLocks noChangeAspect="1"/>
        </xdr:cNvPicPr>
      </xdr:nvPicPr>
      <xdr:blipFill rotWithShape="1">
        <a:blip xmlns:r="http://schemas.openxmlformats.org/officeDocument/2006/relationships" r:embed="rId1"/>
        <a:srcRect l="20866" t="16928" r="43698" b="5848"/>
        <a:stretch/>
      </xdr:blipFill>
      <xdr:spPr>
        <a:xfrm>
          <a:off x="251460" y="2030730"/>
          <a:ext cx="4819650" cy="6413812"/>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72241</xdr:colOff>
      <xdr:row>0</xdr:row>
      <xdr:rowOff>0</xdr:rowOff>
    </xdr:from>
    <xdr:to>
      <xdr:col>15</xdr:col>
      <xdr:colOff>99669</xdr:colOff>
      <xdr:row>43</xdr:row>
      <xdr:rowOff>86717</xdr:rowOff>
    </xdr:to>
    <xdr:pic>
      <xdr:nvPicPr>
        <xdr:cNvPr id="3" name="図 2">
          <a:extLst>
            <a:ext uri="{FF2B5EF4-FFF2-40B4-BE49-F238E27FC236}">
              <a16:creationId xmlns:a16="http://schemas.microsoft.com/office/drawing/2014/main" id="{8849A1F4-82E1-49EE-8F2E-9F7C02F26553}"/>
            </a:ext>
          </a:extLst>
        </xdr:cNvPr>
        <xdr:cNvPicPr>
          <a:picLocks noChangeAspect="1"/>
        </xdr:cNvPicPr>
      </xdr:nvPicPr>
      <xdr:blipFill>
        <a:blip xmlns:r="http://schemas.openxmlformats.org/officeDocument/2006/relationships" r:embed="rId1"/>
        <a:stretch>
          <a:fillRect/>
        </a:stretch>
      </xdr:blipFill>
      <xdr:spPr>
        <a:xfrm>
          <a:off x="72241" y="0"/>
          <a:ext cx="9171428" cy="7295237"/>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xdr:from>
      <xdr:col>8</xdr:col>
      <xdr:colOff>1269150</xdr:colOff>
      <xdr:row>48</xdr:row>
      <xdr:rowOff>20784</xdr:rowOff>
    </xdr:from>
    <xdr:to>
      <xdr:col>15</xdr:col>
      <xdr:colOff>65318</xdr:colOff>
      <xdr:row>52</xdr:row>
      <xdr:rowOff>6929</xdr:rowOff>
    </xdr:to>
    <xdr:sp macro="" textlink="">
      <xdr:nvSpPr>
        <xdr:cNvPr id="2" name="テキスト ボックス 1">
          <a:extLst>
            <a:ext uri="{FF2B5EF4-FFF2-40B4-BE49-F238E27FC236}">
              <a16:creationId xmlns:a16="http://schemas.microsoft.com/office/drawing/2014/main" id="{0C255580-88C1-4F76-91DE-76E8B4F5DF69}"/>
            </a:ext>
          </a:extLst>
        </xdr:cNvPr>
        <xdr:cNvSpPr txBox="1"/>
      </xdr:nvSpPr>
      <xdr:spPr>
        <a:xfrm>
          <a:off x="10298850" y="11336484"/>
          <a:ext cx="4320668" cy="900545"/>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a:solidFill>
                <a:schemeClr val="dk1"/>
              </a:solidFill>
              <a:effectLst/>
              <a:latin typeface="+mn-lt"/>
              <a:ea typeface="+mn-ea"/>
              <a:cs typeface="+mn-cs"/>
            </a:rPr>
            <a:t>ウ　試作品製作費</a:t>
          </a:r>
          <a:endParaRPr lang="en-US" altLang="ja-JP" sz="1200">
            <a:solidFill>
              <a:schemeClr val="dk1"/>
            </a:solidFill>
            <a:effectLst/>
            <a:latin typeface="+mn-lt"/>
            <a:ea typeface="+mn-ea"/>
            <a:cs typeface="+mn-cs"/>
          </a:endParaRPr>
        </a:p>
        <a:p>
          <a:r>
            <a:rPr lang="ja-JP" altLang="ja-JP" sz="1200">
              <a:solidFill>
                <a:schemeClr val="dk1"/>
              </a:solidFill>
              <a:effectLst/>
              <a:latin typeface="+mn-lt"/>
              <a:ea typeface="+mn-ea"/>
              <a:cs typeface="+mn-cs"/>
            </a:rPr>
            <a:t>　機器・設備等のリース、レンタルについて、</a:t>
          </a:r>
          <a:r>
            <a:rPr lang="ja-JP" altLang="ja-JP" sz="1200" u="sng">
              <a:solidFill>
                <a:srgbClr val="FF0000"/>
              </a:solidFill>
              <a:effectLst/>
              <a:latin typeface="+mn-lt"/>
              <a:ea typeface="+mn-ea"/>
              <a:cs typeface="+mn-cs"/>
            </a:rPr>
            <a:t>補助対象期間外の期間にかかる経費は補助対象外</a:t>
          </a:r>
          <a:r>
            <a:rPr lang="ja-JP" altLang="ja-JP" sz="1200">
              <a:solidFill>
                <a:schemeClr val="dk1"/>
              </a:solidFill>
              <a:effectLst/>
              <a:latin typeface="+mn-lt"/>
              <a:ea typeface="+mn-ea"/>
              <a:cs typeface="+mn-cs"/>
            </a:rPr>
            <a:t>とする。</a:t>
          </a:r>
          <a:endParaRPr kumimoji="1" lang="ja-JP" altLang="en-US" sz="1200" b="1"/>
        </a:p>
      </xdr:txBody>
    </xdr:sp>
    <xdr:clientData fPrintsWithSheet="0"/>
  </xdr:twoCellAnchor>
  <xdr:twoCellAnchor>
    <xdr:from>
      <xdr:col>8</xdr:col>
      <xdr:colOff>1356236</xdr:colOff>
      <xdr:row>63</xdr:row>
      <xdr:rowOff>118755</xdr:rowOff>
    </xdr:from>
    <xdr:to>
      <xdr:col>15</xdr:col>
      <xdr:colOff>381000</xdr:colOff>
      <xdr:row>72</xdr:row>
      <xdr:rowOff>228599</xdr:rowOff>
    </xdr:to>
    <xdr:sp macro="" textlink="">
      <xdr:nvSpPr>
        <xdr:cNvPr id="3" name="テキスト ボックス 2">
          <a:extLst>
            <a:ext uri="{FF2B5EF4-FFF2-40B4-BE49-F238E27FC236}">
              <a16:creationId xmlns:a16="http://schemas.microsoft.com/office/drawing/2014/main" id="{E1F21762-33A6-4E27-9C4C-CF5CA4A3C819}"/>
            </a:ext>
          </a:extLst>
        </xdr:cNvPr>
        <xdr:cNvSpPr txBox="1"/>
      </xdr:nvSpPr>
      <xdr:spPr>
        <a:xfrm>
          <a:off x="10385936" y="15541635"/>
          <a:ext cx="4549264" cy="2174864"/>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a:solidFill>
                <a:schemeClr val="dk1"/>
              </a:solidFill>
              <a:effectLst/>
              <a:latin typeface="+mn-lt"/>
              <a:ea typeface="+mn-ea"/>
              <a:cs typeface="+mn-cs"/>
            </a:rPr>
            <a:t>エ　市場・消費者調査費</a:t>
          </a:r>
          <a:endParaRPr lang="en-US" altLang="ja-JP" sz="1200">
            <a:solidFill>
              <a:schemeClr val="dk1"/>
            </a:solidFill>
            <a:effectLst/>
            <a:latin typeface="+mn-lt"/>
            <a:ea typeface="+mn-ea"/>
            <a:cs typeface="+mn-cs"/>
          </a:endParaRPr>
        </a:p>
        <a:p>
          <a:r>
            <a:rPr lang="ja-JP" altLang="en-US" sz="1200">
              <a:solidFill>
                <a:schemeClr val="dk1"/>
              </a:solidFill>
              <a:effectLst/>
              <a:latin typeface="+mn-lt"/>
              <a:ea typeface="+mn-ea"/>
              <a:cs typeface="+mn-cs"/>
            </a:rPr>
            <a:t>⑴　</a:t>
          </a:r>
          <a:r>
            <a:rPr lang="ja-JP" altLang="en-US" sz="1200">
              <a:solidFill>
                <a:srgbClr val="FF0000"/>
              </a:solidFill>
              <a:effectLst/>
              <a:latin typeface="+mn-lt"/>
              <a:ea typeface="+mn-ea"/>
              <a:cs typeface="+mn-cs"/>
            </a:rPr>
            <a:t>調査にあたっては、予め、その目的、内容を明らかにしたうえで、必要最小限度で実施すること</a:t>
          </a:r>
        </a:p>
        <a:p>
          <a:r>
            <a:rPr lang="ja-JP" altLang="en-US" sz="1200">
              <a:solidFill>
                <a:schemeClr val="dk1"/>
              </a:solidFill>
              <a:effectLst/>
              <a:latin typeface="+mn-lt"/>
              <a:ea typeface="+mn-ea"/>
              <a:cs typeface="+mn-cs"/>
            </a:rPr>
            <a:t>⑵　市場・消費者調査は、既存商品の課題を把握するための調査及び、改善商品の企画内容や試作品の市場性検証を行うための調査とし</a:t>
          </a:r>
          <a:r>
            <a:rPr lang="ja-JP" altLang="en-US" sz="1200">
              <a:solidFill>
                <a:srgbClr val="FF0000"/>
              </a:solidFill>
              <a:effectLst/>
              <a:latin typeface="+mn-lt"/>
              <a:ea typeface="+mn-ea"/>
              <a:cs typeface="+mn-cs"/>
            </a:rPr>
            <a:t>、店舗視察等の事前情報収集や、調査を伴わない販売促進活動等は対象外とする。</a:t>
          </a:r>
        </a:p>
      </xdr:txBody>
    </xdr:sp>
    <xdr:clientData fPrintsWithSheet="0"/>
  </xdr:twoCellAnchor>
  <xdr:twoCellAnchor>
    <xdr:from>
      <xdr:col>8</xdr:col>
      <xdr:colOff>1269150</xdr:colOff>
      <xdr:row>29</xdr:row>
      <xdr:rowOff>205840</xdr:rowOff>
    </xdr:from>
    <xdr:to>
      <xdr:col>15</xdr:col>
      <xdr:colOff>65318</xdr:colOff>
      <xdr:row>38</xdr:row>
      <xdr:rowOff>228600</xdr:rowOff>
    </xdr:to>
    <xdr:sp macro="" textlink="">
      <xdr:nvSpPr>
        <xdr:cNvPr id="4" name="テキスト ボックス 3">
          <a:extLst>
            <a:ext uri="{FF2B5EF4-FFF2-40B4-BE49-F238E27FC236}">
              <a16:creationId xmlns:a16="http://schemas.microsoft.com/office/drawing/2014/main" id="{296EA50C-FE3F-45EF-9CA1-A1952BC491DF}"/>
            </a:ext>
          </a:extLst>
        </xdr:cNvPr>
        <xdr:cNvSpPr txBox="1"/>
      </xdr:nvSpPr>
      <xdr:spPr>
        <a:xfrm>
          <a:off x="10298850" y="7079080"/>
          <a:ext cx="4320668" cy="150866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a:solidFill>
                <a:schemeClr val="dk1"/>
              </a:solidFill>
              <a:effectLst/>
              <a:latin typeface="+mn-lt"/>
              <a:ea typeface="+mn-ea"/>
              <a:cs typeface="+mn-cs"/>
            </a:rPr>
            <a:t>イ　技術指導受入費</a:t>
          </a:r>
          <a:endParaRPr lang="en-US" altLang="ja-JP" sz="1200">
            <a:solidFill>
              <a:schemeClr val="dk1"/>
            </a:solidFill>
            <a:effectLst/>
            <a:latin typeface="+mn-lt"/>
            <a:ea typeface="+mn-ea"/>
            <a:cs typeface="+mn-cs"/>
          </a:endParaRPr>
        </a:p>
        <a:p>
          <a:r>
            <a:rPr lang="ja-JP" altLang="en-US" sz="1200">
              <a:solidFill>
                <a:srgbClr val="FF0000"/>
              </a:solidFill>
              <a:effectLst/>
              <a:latin typeface="+mn-lt"/>
              <a:ea typeface="+mn-ea"/>
              <a:cs typeface="+mn-cs"/>
            </a:rPr>
            <a:t>⑴　外部から技術指導を受ける場合は、契約書等において技術指導を受入れる内容と目的を明確にすること。</a:t>
          </a:r>
        </a:p>
        <a:p>
          <a:r>
            <a:rPr lang="ja-JP" altLang="en-US" sz="1200">
              <a:solidFill>
                <a:srgbClr val="FF0000"/>
              </a:solidFill>
              <a:effectLst/>
              <a:latin typeface="+mn-lt"/>
              <a:ea typeface="+mn-ea"/>
              <a:cs typeface="+mn-cs"/>
            </a:rPr>
            <a:t>⑵　謝金単価は、市場価格と比較して不当に高額とならいないようにすること。</a:t>
          </a:r>
        </a:p>
        <a:p>
          <a:endParaRPr kumimoji="1" lang="ja-JP" altLang="en-US" sz="1200" b="1"/>
        </a:p>
      </xdr:txBody>
    </xdr:sp>
    <xdr:clientData fPrintsWithSheet="0"/>
  </xdr:twoCellAnchor>
  <xdr:twoCellAnchor>
    <xdr:from>
      <xdr:col>8</xdr:col>
      <xdr:colOff>1269150</xdr:colOff>
      <xdr:row>4</xdr:row>
      <xdr:rowOff>467098</xdr:rowOff>
    </xdr:from>
    <xdr:to>
      <xdr:col>15</xdr:col>
      <xdr:colOff>65318</xdr:colOff>
      <xdr:row>15</xdr:row>
      <xdr:rowOff>108857</xdr:rowOff>
    </xdr:to>
    <xdr:sp macro="" textlink="">
      <xdr:nvSpPr>
        <xdr:cNvPr id="5" name="テキスト ボックス 4">
          <a:extLst>
            <a:ext uri="{FF2B5EF4-FFF2-40B4-BE49-F238E27FC236}">
              <a16:creationId xmlns:a16="http://schemas.microsoft.com/office/drawing/2014/main" id="{E12DD805-6FDF-40E2-87B6-5574B08C7997}"/>
            </a:ext>
          </a:extLst>
        </xdr:cNvPr>
        <xdr:cNvSpPr txBox="1"/>
      </xdr:nvSpPr>
      <xdr:spPr>
        <a:xfrm>
          <a:off x="10298850" y="1617718"/>
          <a:ext cx="4320668" cy="1485799"/>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a:solidFill>
                <a:schemeClr val="dk1"/>
              </a:solidFill>
              <a:effectLst/>
              <a:latin typeface="+mn-lt"/>
              <a:ea typeface="+mn-ea"/>
              <a:cs typeface="+mn-cs"/>
            </a:rPr>
            <a:t>ア　分析試験費</a:t>
          </a:r>
          <a:endParaRPr lang="en-US" altLang="ja-JP" sz="1200">
            <a:solidFill>
              <a:schemeClr val="dk1"/>
            </a:solidFill>
            <a:effectLst/>
            <a:latin typeface="+mn-lt"/>
            <a:ea typeface="+mn-ea"/>
            <a:cs typeface="+mn-cs"/>
          </a:endParaRPr>
        </a:p>
        <a:p>
          <a:r>
            <a:rPr lang="ja-JP" altLang="en-US" sz="1200">
              <a:solidFill>
                <a:schemeClr val="dk1"/>
              </a:solidFill>
              <a:effectLst/>
              <a:latin typeface="+mn-lt"/>
              <a:ea typeface="+mn-ea"/>
              <a:cs typeface="+mn-cs"/>
            </a:rPr>
            <a:t>⑴　分析試験の目的、内容を明確にし、分析試験結果等は原則として提出すること。</a:t>
          </a:r>
        </a:p>
        <a:p>
          <a:r>
            <a:rPr lang="ja-JP" altLang="en-US" sz="1200">
              <a:solidFill>
                <a:schemeClr val="dk1"/>
              </a:solidFill>
              <a:effectLst/>
              <a:latin typeface="+mn-lt"/>
              <a:ea typeface="+mn-ea"/>
              <a:cs typeface="+mn-cs"/>
            </a:rPr>
            <a:t>⑵　</a:t>
          </a:r>
          <a:r>
            <a:rPr lang="ja-JP" altLang="en-US" sz="1200">
              <a:solidFill>
                <a:sysClr val="windowText" lastClr="000000"/>
              </a:solidFill>
              <a:effectLst/>
              <a:latin typeface="+mn-lt"/>
              <a:ea typeface="+mn-ea"/>
              <a:cs typeface="+mn-cs"/>
            </a:rPr>
            <a:t>機器・設備等のリース、レンタルについて、</a:t>
          </a:r>
          <a:r>
            <a:rPr lang="ja-JP" altLang="en-US" sz="1200">
              <a:solidFill>
                <a:srgbClr val="FF0000"/>
              </a:solidFill>
              <a:effectLst/>
              <a:latin typeface="+mn-lt"/>
              <a:ea typeface="+mn-ea"/>
              <a:cs typeface="+mn-cs"/>
            </a:rPr>
            <a:t>補助対象期間外の期間にかかる経費は補助対象外とする。</a:t>
          </a:r>
        </a:p>
        <a:p>
          <a:endParaRPr kumimoji="1" lang="ja-JP" altLang="en-US" sz="1200" b="1"/>
        </a:p>
      </xdr:txBody>
    </xdr:sp>
    <xdr:clientData fPrintsWithSheet="0"/>
  </xdr:twoCellAnchor>
  <xdr:twoCellAnchor>
    <xdr:from>
      <xdr:col>8</xdr:col>
      <xdr:colOff>1436914</xdr:colOff>
      <xdr:row>101</xdr:row>
      <xdr:rowOff>32658</xdr:rowOff>
    </xdr:from>
    <xdr:to>
      <xdr:col>18</xdr:col>
      <xdr:colOff>370114</xdr:colOff>
      <xdr:row>118</xdr:row>
      <xdr:rowOff>141514</xdr:rowOff>
    </xdr:to>
    <xdr:sp macro="" textlink="">
      <xdr:nvSpPr>
        <xdr:cNvPr id="6" name="吹き出し: 左矢印 5">
          <a:extLst>
            <a:ext uri="{FF2B5EF4-FFF2-40B4-BE49-F238E27FC236}">
              <a16:creationId xmlns:a16="http://schemas.microsoft.com/office/drawing/2014/main" id="{C079CD56-9D4C-4A8A-97C7-6D41AD785701}"/>
            </a:ext>
          </a:extLst>
        </xdr:cNvPr>
        <xdr:cNvSpPr/>
      </xdr:nvSpPr>
      <xdr:spPr>
        <a:xfrm>
          <a:off x="10466614" y="24850998"/>
          <a:ext cx="6469380" cy="2288176"/>
        </a:xfrm>
        <a:prstGeom prst="leftArrowCallout">
          <a:avLst>
            <a:gd name="adj1" fmla="val 25000"/>
            <a:gd name="adj2" fmla="val 17417"/>
            <a:gd name="adj3" fmla="val 20735"/>
            <a:gd name="adj4" fmla="val 8921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100" b="1">
              <a:solidFill>
                <a:schemeClr val="tx1"/>
              </a:solidFill>
              <a:effectLst/>
              <a:latin typeface="+mn-lt"/>
              <a:ea typeface="+mn-ea"/>
              <a:cs typeface="+mn-cs"/>
            </a:rPr>
            <a:t>３ テスト販売等に要する経費</a:t>
          </a:r>
          <a:endParaRPr lang="ja-JP" altLang="ja-JP">
            <a:solidFill>
              <a:schemeClr val="tx1"/>
            </a:solidFill>
            <a:effectLst/>
          </a:endParaRPr>
        </a:p>
        <a:p>
          <a:r>
            <a:rPr lang="ja-JP" altLang="ja-JP" sz="1100" b="1">
              <a:solidFill>
                <a:srgbClr val="FF0000"/>
              </a:solidFill>
              <a:effectLst/>
              <a:latin typeface="+mn-lt"/>
              <a:ea typeface="+mn-ea"/>
              <a:cs typeface="+mn-cs"/>
            </a:rPr>
            <a:t>　</a:t>
          </a:r>
          <a:r>
            <a:rPr lang="ja-JP" altLang="ja-JP" sz="1100" b="0">
              <a:solidFill>
                <a:srgbClr val="FF0000"/>
              </a:solidFill>
              <a:effectLst/>
              <a:latin typeface="+mn-lt"/>
              <a:ea typeface="+mn-ea"/>
              <a:cs typeface="+mn-cs"/>
            </a:rPr>
            <a:t>商品説明員の雇用に関する経費    </a:t>
          </a:r>
          <a:endParaRPr lang="ja-JP" altLang="ja-JP">
            <a:solidFill>
              <a:srgbClr val="FF0000"/>
            </a:solidFill>
            <a:effectLst/>
          </a:endParaRPr>
        </a:p>
        <a:p>
          <a:r>
            <a:rPr lang="en-US" altLang="ja-JP" sz="1100" b="0">
              <a:solidFill>
                <a:srgbClr val="FF0000"/>
              </a:solidFill>
              <a:effectLst/>
              <a:latin typeface="+mn-lt"/>
              <a:ea typeface="+mn-ea"/>
              <a:cs typeface="+mn-cs"/>
            </a:rPr>
            <a:t>※</a:t>
          </a:r>
          <a:r>
            <a:rPr lang="ja-JP" altLang="ja-JP" sz="1100" b="0">
              <a:solidFill>
                <a:srgbClr val="FF0000"/>
              </a:solidFill>
              <a:effectLst/>
              <a:latin typeface="+mn-lt"/>
              <a:ea typeface="+mn-ea"/>
              <a:cs typeface="+mn-cs"/>
            </a:rPr>
            <a:t>上限額：</a:t>
          </a:r>
          <a:r>
            <a:rPr lang="en-US" altLang="ja-JP" sz="1100" b="0">
              <a:solidFill>
                <a:srgbClr val="FF0000"/>
              </a:solidFill>
              <a:effectLst/>
              <a:latin typeface="+mn-lt"/>
              <a:ea typeface="+mn-ea"/>
              <a:cs typeface="+mn-cs"/>
            </a:rPr>
            <a:t>1</a:t>
          </a:r>
          <a:r>
            <a:rPr lang="ja-JP" altLang="ja-JP" sz="1100" b="0">
              <a:solidFill>
                <a:srgbClr val="FF0000"/>
              </a:solidFill>
              <a:effectLst/>
              <a:latin typeface="+mn-lt"/>
              <a:ea typeface="+mn-ea"/>
              <a:cs typeface="+mn-cs"/>
            </a:rPr>
            <a:t>日につき１人あたり</a:t>
          </a:r>
          <a:r>
            <a:rPr lang="en-US" altLang="ja-JP" sz="1100" b="0">
              <a:solidFill>
                <a:srgbClr val="FF0000"/>
              </a:solidFill>
              <a:effectLst/>
              <a:latin typeface="+mn-lt"/>
              <a:ea typeface="+mn-ea"/>
              <a:cs typeface="+mn-cs"/>
            </a:rPr>
            <a:t>16,000</a:t>
          </a:r>
          <a:r>
            <a:rPr lang="ja-JP" altLang="ja-JP" sz="1100" b="0">
              <a:solidFill>
                <a:srgbClr val="FF0000"/>
              </a:solidFill>
              <a:effectLst/>
              <a:latin typeface="+mn-lt"/>
              <a:ea typeface="+mn-ea"/>
              <a:cs typeface="+mn-cs"/>
            </a:rPr>
            <a:t>円</a:t>
          </a:r>
          <a:r>
            <a:rPr lang="en-US" altLang="ja-JP" sz="1100" b="0">
              <a:solidFill>
                <a:srgbClr val="FF0000"/>
              </a:solidFill>
              <a:effectLst/>
              <a:latin typeface="+mn-lt"/>
              <a:ea typeface="+mn-ea"/>
              <a:cs typeface="+mn-cs"/>
            </a:rPr>
            <a:t>(</a:t>
          </a:r>
          <a:r>
            <a:rPr lang="ja-JP" altLang="ja-JP" sz="1100" b="0">
              <a:solidFill>
                <a:srgbClr val="FF0000"/>
              </a:solidFill>
              <a:effectLst/>
              <a:latin typeface="+mn-lt"/>
              <a:ea typeface="+mn-ea"/>
              <a:cs typeface="+mn-cs"/>
            </a:rPr>
            <a:t>補助率</a:t>
          </a:r>
          <a:r>
            <a:rPr lang="en-US" altLang="ja-JP" sz="1100" b="0">
              <a:solidFill>
                <a:srgbClr val="FF0000"/>
              </a:solidFill>
              <a:effectLst/>
              <a:latin typeface="+mn-lt"/>
              <a:ea typeface="+mn-ea"/>
              <a:cs typeface="+mn-cs"/>
            </a:rPr>
            <a:t>1/2</a:t>
          </a:r>
          <a:r>
            <a:rPr lang="ja-JP" altLang="ja-JP" sz="1100" b="0">
              <a:solidFill>
                <a:srgbClr val="FF0000"/>
              </a:solidFill>
              <a:effectLst/>
              <a:latin typeface="+mn-lt"/>
              <a:ea typeface="+mn-ea"/>
              <a:cs typeface="+mn-cs"/>
            </a:rPr>
            <a:t>割り戻し額）</a:t>
          </a:r>
          <a:endParaRPr lang="ja-JP" altLang="ja-JP">
            <a:solidFill>
              <a:srgbClr val="FF0000"/>
            </a:solidFill>
            <a:effectLst/>
          </a:endParaRPr>
        </a:p>
        <a:p>
          <a:r>
            <a:rPr lang="ja-JP" altLang="ja-JP" sz="1100">
              <a:solidFill>
                <a:schemeClr val="tx1"/>
              </a:solidFill>
              <a:effectLst/>
              <a:latin typeface="+mn-lt"/>
              <a:ea typeface="+mn-ea"/>
              <a:cs typeface="+mn-cs"/>
            </a:rPr>
            <a:t>⑴　補助対象経費として計上できる商品説明員は、１店舗又は出展ブース１カ所につき１名分までとする。</a:t>
          </a:r>
          <a:endParaRPr lang="ja-JP" altLang="ja-JP">
            <a:solidFill>
              <a:schemeClr val="tx1"/>
            </a:solidFill>
            <a:effectLst/>
          </a:endParaRPr>
        </a:p>
        <a:p>
          <a:r>
            <a:rPr lang="ja-JP" altLang="ja-JP" sz="1100">
              <a:solidFill>
                <a:srgbClr val="FF0000"/>
              </a:solidFill>
              <a:effectLst/>
              <a:latin typeface="+mn-lt"/>
              <a:ea typeface="+mn-ea"/>
              <a:cs typeface="+mn-cs"/>
            </a:rPr>
            <a:t>⑵　人件費について、時間外勤務に伴う経費は認めない。</a:t>
          </a:r>
          <a:endParaRPr lang="ja-JP" altLang="ja-JP">
            <a:solidFill>
              <a:srgbClr val="FF0000"/>
            </a:solidFill>
            <a:effectLst/>
          </a:endParaRPr>
        </a:p>
        <a:p>
          <a:r>
            <a:rPr lang="ja-JP" altLang="ja-JP" sz="1100">
              <a:solidFill>
                <a:schemeClr val="tx1"/>
              </a:solidFill>
              <a:effectLst/>
              <a:latin typeface="+mn-lt"/>
              <a:ea typeface="+mn-ea"/>
              <a:cs typeface="+mn-cs"/>
            </a:rPr>
            <a:t>⑶　上記証憑書類については、法人格を有する会社等から発行されたものとし、個人等から発行される簡易なものは、証憑書類として認めない。</a:t>
          </a:r>
          <a:endParaRPr lang="ja-JP" altLang="ja-JP">
            <a:solidFill>
              <a:schemeClr val="tx1"/>
            </a:solidFill>
            <a:effectLst/>
          </a:endParaRPr>
        </a:p>
        <a:p>
          <a:r>
            <a:rPr lang="ja-JP" altLang="ja-JP" sz="1100">
              <a:solidFill>
                <a:schemeClr val="tx1"/>
              </a:solidFill>
              <a:effectLst/>
              <a:latin typeface="+mn-lt"/>
              <a:ea typeface="+mn-ea"/>
              <a:cs typeface="+mn-cs"/>
            </a:rPr>
            <a:t>⑷　源泉徴収が必要な場合は、所管の税務署へ納付する等、適正な経理処理を行うこと。</a:t>
          </a:r>
          <a:endParaRPr lang="ja-JP" altLang="ja-JP">
            <a:solidFill>
              <a:schemeClr val="tx1"/>
            </a:solidFill>
            <a:effectLst/>
          </a:endParaRPr>
        </a:p>
        <a:p>
          <a:pPr algn="l"/>
          <a:endParaRPr kumimoji="1" lang="ja-JP" altLang="en-US" sz="1100">
            <a:solidFill>
              <a:srgbClr val="FF0000"/>
            </a:solidFill>
          </a:endParaRPr>
        </a:p>
      </xdr:txBody>
    </xdr:sp>
    <xdr:clientData fPrintsWithSheet="0"/>
  </xdr:twoCellAnchor>
  <xdr:twoCellAnchor>
    <xdr:from>
      <xdr:col>4</xdr:col>
      <xdr:colOff>0</xdr:colOff>
      <xdr:row>2</xdr:row>
      <xdr:rowOff>0</xdr:rowOff>
    </xdr:from>
    <xdr:to>
      <xdr:col>7</xdr:col>
      <xdr:colOff>782490</xdr:colOff>
      <xdr:row>3</xdr:row>
      <xdr:rowOff>162645</xdr:rowOff>
    </xdr:to>
    <xdr:sp macro="" textlink="">
      <xdr:nvSpPr>
        <xdr:cNvPr id="7" name="テキスト ボックス 6">
          <a:extLst>
            <a:ext uri="{FF2B5EF4-FFF2-40B4-BE49-F238E27FC236}">
              <a16:creationId xmlns:a16="http://schemas.microsoft.com/office/drawing/2014/main" id="{B9378D76-D144-4F4B-A1EA-1D66EFE8B8F2}"/>
            </a:ext>
          </a:extLst>
        </xdr:cNvPr>
        <xdr:cNvSpPr txBox="1"/>
      </xdr:nvSpPr>
      <xdr:spPr>
        <a:xfrm>
          <a:off x="3063240" y="624840"/>
          <a:ext cx="4729650" cy="353145"/>
        </a:xfrm>
        <a:prstGeom prst="rect">
          <a:avLst/>
        </a:prstGeom>
        <a:solidFill>
          <a:srgbClr val="00B0F0">
            <a:alpha val="62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chemeClr val="bg1"/>
              </a:solidFill>
              <a:effectLst/>
              <a:latin typeface="+mn-lt"/>
              <a:ea typeface="+mn-ea"/>
              <a:cs typeface="+mn-cs"/>
            </a:rPr>
            <a:t>水色のセル（数量、補助対象経費税込、摘要）を入力ください。</a:t>
          </a:r>
          <a:endParaRPr kumimoji="1" lang="ja-JP" altLang="en-US" sz="1200" b="1">
            <a:solidFill>
              <a:schemeClr val="bg1"/>
            </a:solidFill>
          </a:endParaRPr>
        </a:p>
      </xdr:txBody>
    </xdr:sp>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58</xdr:col>
      <xdr:colOff>28574</xdr:colOff>
      <xdr:row>4</xdr:row>
      <xdr:rowOff>28576</xdr:rowOff>
    </xdr:from>
    <xdr:to>
      <xdr:col>62</xdr:col>
      <xdr:colOff>171449</xdr:colOff>
      <xdr:row>5</xdr:row>
      <xdr:rowOff>38100</xdr:rowOff>
    </xdr:to>
    <xdr:sp macro="" textlink="">
      <xdr:nvSpPr>
        <xdr:cNvPr id="16" name="正方形/長方形 15">
          <a:extLst>
            <a:ext uri="{FF2B5EF4-FFF2-40B4-BE49-F238E27FC236}">
              <a16:creationId xmlns:a16="http://schemas.microsoft.com/office/drawing/2014/main" id="{00000000-0008-0000-0100-000010000000}"/>
            </a:ext>
          </a:extLst>
        </xdr:cNvPr>
        <xdr:cNvSpPr/>
      </xdr:nvSpPr>
      <xdr:spPr>
        <a:xfrm>
          <a:off x="13182599" y="714376"/>
          <a:ext cx="1104900" cy="180974"/>
        </a:xfrm>
        <a:prstGeom prst="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0" rtlCol="0" anchor="ctr"/>
        <a:lstStyle/>
        <a:p>
          <a:pPr algn="l"/>
          <a:r>
            <a:rPr kumimoji="1" lang="ja-JP" altLang="en-US" sz="800">
              <a:solidFill>
                <a:sysClr val="windowText" lastClr="000000"/>
              </a:solidFill>
            </a:rPr>
            <a:t>終了日から</a:t>
          </a:r>
          <a:r>
            <a:rPr kumimoji="1" lang="en-US" altLang="ja-JP" sz="800">
              <a:solidFill>
                <a:sysClr val="windowText" lastClr="000000"/>
              </a:solidFill>
            </a:rPr>
            <a:t>30</a:t>
          </a:r>
          <a:r>
            <a:rPr kumimoji="1" lang="ja-JP" altLang="en-US" sz="800">
              <a:solidFill>
                <a:sysClr val="windowText" lastClr="000000"/>
              </a:solidFill>
            </a:rPr>
            <a:t>日以内</a:t>
          </a:r>
        </a:p>
      </xdr:txBody>
    </xdr:sp>
    <xdr:clientData/>
  </xdr:twoCellAnchor>
  <xdr:twoCellAnchor>
    <xdr:from>
      <xdr:col>0</xdr:col>
      <xdr:colOff>152400</xdr:colOff>
      <xdr:row>14</xdr:row>
      <xdr:rowOff>44449</xdr:rowOff>
    </xdr:from>
    <xdr:to>
      <xdr:col>9</xdr:col>
      <xdr:colOff>50800</xdr:colOff>
      <xdr:row>15</xdr:row>
      <xdr:rowOff>69850</xdr:rowOff>
    </xdr:to>
    <xdr:sp macro="" textlink="">
      <xdr:nvSpPr>
        <xdr:cNvPr id="17" name="正方形/長方形 16">
          <a:extLst>
            <a:ext uri="{FF2B5EF4-FFF2-40B4-BE49-F238E27FC236}">
              <a16:creationId xmlns:a16="http://schemas.microsoft.com/office/drawing/2014/main" id="{00000000-0008-0000-0100-000011000000}"/>
            </a:ext>
          </a:extLst>
        </xdr:cNvPr>
        <xdr:cNvSpPr/>
      </xdr:nvSpPr>
      <xdr:spPr>
        <a:xfrm>
          <a:off x="152400" y="2762249"/>
          <a:ext cx="1898650" cy="190501"/>
        </a:xfrm>
        <a:prstGeom prst="rect">
          <a:avLst/>
        </a:prstGeom>
        <a:solidFill>
          <a:srgbClr val="FFF2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0" rtlCol="0" anchor="ctr"/>
        <a:lstStyle/>
        <a:p>
          <a:pPr algn="l"/>
          <a:r>
            <a:rPr kumimoji="1" lang="ja-JP" altLang="en-US" sz="800" b="1">
              <a:solidFill>
                <a:sysClr val="windowText" lastClr="000000"/>
              </a:solidFill>
            </a:rPr>
            <a:t>交付決定通知の日付、指令商番号を記入</a:t>
          </a:r>
        </a:p>
      </xdr:txBody>
    </xdr:sp>
    <xdr:clientData/>
  </xdr:twoCellAnchor>
  <xdr:twoCellAnchor>
    <xdr:from>
      <xdr:col>47</xdr:col>
      <xdr:colOff>9526</xdr:colOff>
      <xdr:row>36</xdr:row>
      <xdr:rowOff>38099</xdr:rowOff>
    </xdr:from>
    <xdr:to>
      <xdr:col>51</xdr:col>
      <xdr:colOff>38101</xdr:colOff>
      <xdr:row>37</xdr:row>
      <xdr:rowOff>28575</xdr:rowOff>
    </xdr:to>
    <xdr:sp macro="" textlink="">
      <xdr:nvSpPr>
        <xdr:cNvPr id="18" name="正方形/長方形 17">
          <a:extLst>
            <a:ext uri="{FF2B5EF4-FFF2-40B4-BE49-F238E27FC236}">
              <a16:creationId xmlns:a16="http://schemas.microsoft.com/office/drawing/2014/main" id="{00000000-0008-0000-0100-000012000000}"/>
            </a:ext>
          </a:extLst>
        </xdr:cNvPr>
        <xdr:cNvSpPr/>
      </xdr:nvSpPr>
      <xdr:spPr>
        <a:xfrm>
          <a:off x="10791826" y="7143749"/>
          <a:ext cx="800100" cy="161926"/>
        </a:xfrm>
        <a:prstGeom prst="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0" rtlCol="0" anchor="ctr"/>
        <a:lstStyle/>
        <a:p>
          <a:pPr algn="l"/>
          <a:r>
            <a:rPr kumimoji="1" lang="ja-JP" altLang="en-US" sz="800">
              <a:solidFill>
                <a:sysClr val="windowText" lastClr="000000"/>
              </a:solidFill>
            </a:rPr>
            <a:t>交付決定金額</a:t>
          </a:r>
        </a:p>
      </xdr:txBody>
    </xdr:sp>
    <xdr:clientData/>
  </xdr:twoCellAnchor>
  <xdr:twoCellAnchor>
    <xdr:from>
      <xdr:col>58</xdr:col>
      <xdr:colOff>19049</xdr:colOff>
      <xdr:row>5</xdr:row>
      <xdr:rowOff>66676</xdr:rowOff>
    </xdr:from>
    <xdr:to>
      <xdr:col>62</xdr:col>
      <xdr:colOff>161924</xdr:colOff>
      <xdr:row>6</xdr:row>
      <xdr:rowOff>76200</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13173074" y="923926"/>
          <a:ext cx="1104900" cy="180974"/>
        </a:xfrm>
        <a:prstGeom prst="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0" rtlCol="0" anchor="ctr"/>
        <a:lstStyle/>
        <a:p>
          <a:pPr algn="l"/>
          <a:r>
            <a:rPr kumimoji="1" lang="ja-JP" altLang="en-US" sz="800">
              <a:solidFill>
                <a:sysClr val="windowText" lastClr="000000"/>
              </a:solidFill>
            </a:rPr>
            <a:t>平日のみ</a:t>
          </a:r>
        </a:p>
      </xdr:txBody>
    </xdr:sp>
    <xdr:clientData/>
  </xdr:twoCellAnchor>
  <xdr:twoCellAnchor>
    <xdr:from>
      <xdr:col>55</xdr:col>
      <xdr:colOff>38100</xdr:colOff>
      <xdr:row>74</xdr:row>
      <xdr:rowOff>38099</xdr:rowOff>
    </xdr:from>
    <xdr:to>
      <xdr:col>60</xdr:col>
      <xdr:colOff>0</xdr:colOff>
      <xdr:row>75</xdr:row>
      <xdr:rowOff>152400</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12506325" y="15659099"/>
          <a:ext cx="1104900" cy="352426"/>
        </a:xfrm>
        <a:prstGeom prst="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800">
              <a:solidFill>
                <a:sysClr val="windowText" lastClr="000000"/>
              </a:solidFill>
            </a:rPr>
            <a:t>事例として、主な商品名のみ記入</a:t>
          </a:r>
        </a:p>
      </xdr:txBody>
    </xdr:sp>
    <xdr:clientData/>
  </xdr:twoCellAnchor>
  <xdr:twoCellAnchor>
    <xdr:from>
      <xdr:col>48</xdr:col>
      <xdr:colOff>200025</xdr:colOff>
      <xdr:row>74</xdr:row>
      <xdr:rowOff>38099</xdr:rowOff>
    </xdr:from>
    <xdr:to>
      <xdr:col>52</xdr:col>
      <xdr:colOff>171450</xdr:colOff>
      <xdr:row>75</xdr:row>
      <xdr:rowOff>161925</xdr:rowOff>
    </xdr:to>
    <xdr:sp macro="" textlink="">
      <xdr:nvSpPr>
        <xdr:cNvPr id="21" name="正方形/長方形 20">
          <a:extLst>
            <a:ext uri="{FF2B5EF4-FFF2-40B4-BE49-F238E27FC236}">
              <a16:creationId xmlns:a16="http://schemas.microsoft.com/office/drawing/2014/main" id="{00000000-0008-0000-0100-000015000000}"/>
            </a:ext>
          </a:extLst>
        </xdr:cNvPr>
        <xdr:cNvSpPr/>
      </xdr:nvSpPr>
      <xdr:spPr>
        <a:xfrm>
          <a:off x="11210925" y="15659099"/>
          <a:ext cx="742950" cy="361951"/>
        </a:xfrm>
        <a:prstGeom prst="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800">
              <a:solidFill>
                <a:sysClr val="windowText" lastClr="000000"/>
              </a:solidFill>
            </a:rPr>
            <a:t>成約のあった全商品が対象</a:t>
          </a:r>
        </a:p>
      </xdr:txBody>
    </xdr:sp>
    <xdr:clientData/>
  </xdr:twoCellAnchor>
  <xdr:twoCellAnchor>
    <xdr:from>
      <xdr:col>53</xdr:col>
      <xdr:colOff>0</xdr:colOff>
      <xdr:row>57</xdr:row>
      <xdr:rowOff>0</xdr:rowOff>
    </xdr:from>
    <xdr:to>
      <xdr:col>58</xdr:col>
      <xdr:colOff>180975</xdr:colOff>
      <xdr:row>58</xdr:row>
      <xdr:rowOff>57150</xdr:rowOff>
    </xdr:to>
    <xdr:sp macro="" textlink="">
      <xdr:nvSpPr>
        <xdr:cNvPr id="22" name="正方形/長方形 21">
          <a:extLst>
            <a:ext uri="{FF2B5EF4-FFF2-40B4-BE49-F238E27FC236}">
              <a16:creationId xmlns:a16="http://schemas.microsoft.com/office/drawing/2014/main" id="{00000000-0008-0000-0100-000016000000}"/>
            </a:ext>
          </a:extLst>
        </xdr:cNvPr>
        <xdr:cNvSpPr/>
      </xdr:nvSpPr>
      <xdr:spPr>
        <a:xfrm>
          <a:off x="12011025" y="11239500"/>
          <a:ext cx="1323975" cy="295275"/>
        </a:xfrm>
        <a:prstGeom prst="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800">
              <a:solidFill>
                <a:sysClr val="windowText" lastClr="000000"/>
              </a:solidFill>
            </a:rPr>
            <a:t>経費対象となっている期間</a:t>
          </a:r>
          <a:endParaRPr kumimoji="1" lang="en-US" altLang="ja-JP" sz="800">
            <a:solidFill>
              <a:sysClr val="windowText" lastClr="000000"/>
            </a:solidFill>
          </a:endParaRPr>
        </a:p>
        <a:p>
          <a:pPr algn="l"/>
          <a:r>
            <a:rPr kumimoji="1" lang="ja-JP" altLang="en-US" sz="800">
              <a:solidFill>
                <a:sysClr val="windowText" lastClr="000000"/>
              </a:solidFill>
            </a:rPr>
            <a:t>（移動日は不要）</a:t>
          </a:r>
        </a:p>
      </xdr:txBody>
    </xdr:sp>
    <xdr:clientData/>
  </xdr:twoCellAnchor>
  <xdr:twoCellAnchor>
    <xdr:from>
      <xdr:col>41</xdr:col>
      <xdr:colOff>12700</xdr:colOff>
      <xdr:row>59</xdr:row>
      <xdr:rowOff>146050</xdr:rowOff>
    </xdr:from>
    <xdr:to>
      <xdr:col>43</xdr:col>
      <xdr:colOff>149225</xdr:colOff>
      <xdr:row>60</xdr:row>
      <xdr:rowOff>136525</xdr:rowOff>
    </xdr:to>
    <xdr:sp macro="" textlink="">
      <xdr:nvSpPr>
        <xdr:cNvPr id="23" name="正方形/長方形 22">
          <a:extLst>
            <a:ext uri="{FF2B5EF4-FFF2-40B4-BE49-F238E27FC236}">
              <a16:creationId xmlns:a16="http://schemas.microsoft.com/office/drawing/2014/main" id="{00000000-0008-0000-0100-000017000000}"/>
            </a:ext>
          </a:extLst>
        </xdr:cNvPr>
        <xdr:cNvSpPr/>
      </xdr:nvSpPr>
      <xdr:spPr>
        <a:xfrm>
          <a:off x="8915400" y="12242800"/>
          <a:ext cx="542925" cy="225425"/>
        </a:xfrm>
        <a:prstGeom prst="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800">
              <a:solidFill>
                <a:sysClr val="windowText" lastClr="000000"/>
              </a:solidFill>
            </a:rPr>
            <a:t>一覧表を添付</a:t>
          </a:r>
        </a:p>
      </xdr:txBody>
    </xdr:sp>
    <xdr:clientData/>
  </xdr:twoCellAnchor>
  <xdr:twoCellAnchor>
    <xdr:from>
      <xdr:col>63</xdr:col>
      <xdr:colOff>122763</xdr:colOff>
      <xdr:row>161</xdr:row>
      <xdr:rowOff>19047</xdr:rowOff>
    </xdr:from>
    <xdr:to>
      <xdr:col>66</xdr:col>
      <xdr:colOff>124886</xdr:colOff>
      <xdr:row>163</xdr:row>
      <xdr:rowOff>0</xdr:rowOff>
    </xdr:to>
    <xdr:sp macro="" textlink="">
      <xdr:nvSpPr>
        <xdr:cNvPr id="24" name="正方形/長方形 23">
          <a:extLst>
            <a:ext uri="{FF2B5EF4-FFF2-40B4-BE49-F238E27FC236}">
              <a16:creationId xmlns:a16="http://schemas.microsoft.com/office/drawing/2014/main" id="{00000000-0008-0000-0100-000018000000}"/>
            </a:ext>
          </a:extLst>
        </xdr:cNvPr>
        <xdr:cNvSpPr/>
      </xdr:nvSpPr>
      <xdr:spPr>
        <a:xfrm>
          <a:off x="14970557" y="33210871"/>
          <a:ext cx="1290800" cy="737908"/>
        </a:xfrm>
        <a:prstGeom prst="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0" rtlCol="0" anchor="ctr"/>
        <a:lstStyle/>
        <a:p>
          <a:pPr algn="l"/>
          <a:r>
            <a:rPr kumimoji="1" lang="ja-JP" altLang="en-US" sz="800">
              <a:solidFill>
                <a:srgbClr val="FF0000"/>
              </a:solidFill>
            </a:rPr>
            <a:t>内訳</a:t>
          </a:r>
          <a:endParaRPr kumimoji="1" lang="en-US" altLang="ja-JP" sz="800">
            <a:solidFill>
              <a:srgbClr val="FF0000"/>
            </a:solidFill>
          </a:endParaRPr>
        </a:p>
        <a:p>
          <a:pPr algn="l"/>
          <a:r>
            <a:rPr kumimoji="1" lang="ja-JP" altLang="en-US" sz="800">
              <a:solidFill>
                <a:srgbClr val="FF0000"/>
              </a:solidFill>
            </a:rPr>
            <a:t>電気工事　　　　</a:t>
          </a:r>
          <a:r>
            <a:rPr kumimoji="1" lang="en-US" altLang="ja-JP" sz="800">
              <a:solidFill>
                <a:srgbClr val="FF0000"/>
              </a:solidFill>
            </a:rPr>
            <a:t>10,000</a:t>
          </a:r>
          <a:r>
            <a:rPr kumimoji="1" lang="ja-JP" altLang="en-US" sz="800">
              <a:solidFill>
                <a:srgbClr val="FF0000"/>
              </a:solidFill>
            </a:rPr>
            <a:t>円</a:t>
          </a:r>
          <a:endParaRPr kumimoji="1" lang="en-US" altLang="ja-JP" sz="800">
            <a:solidFill>
              <a:srgbClr val="FF0000"/>
            </a:solidFill>
          </a:endParaRPr>
        </a:p>
        <a:p>
          <a:pPr algn="l"/>
          <a:r>
            <a:rPr kumimoji="1" lang="ja-JP" altLang="en-US" sz="800">
              <a:solidFill>
                <a:srgbClr val="FF0000"/>
              </a:solidFill>
            </a:rPr>
            <a:t>什器リース</a:t>
          </a:r>
          <a:r>
            <a:rPr kumimoji="1" lang="en-US" altLang="ja-JP" sz="800">
              <a:solidFill>
                <a:srgbClr val="FF0000"/>
              </a:solidFill>
            </a:rPr>
            <a:t>4</a:t>
          </a:r>
          <a:r>
            <a:rPr kumimoji="1" lang="ja-JP" altLang="en-US" sz="800">
              <a:solidFill>
                <a:srgbClr val="FF0000"/>
              </a:solidFill>
            </a:rPr>
            <a:t>点　</a:t>
          </a:r>
          <a:r>
            <a:rPr kumimoji="1" lang="en-US" altLang="ja-JP" sz="800">
              <a:solidFill>
                <a:srgbClr val="FF0000"/>
              </a:solidFill>
            </a:rPr>
            <a:t>45,000</a:t>
          </a:r>
          <a:r>
            <a:rPr kumimoji="1" lang="ja-JP" altLang="en-US" sz="800">
              <a:solidFill>
                <a:srgbClr val="FF0000"/>
              </a:solidFill>
            </a:rPr>
            <a:t>円　</a:t>
          </a:r>
          <a:endParaRPr kumimoji="1" lang="en-US" altLang="ja-JP" sz="800">
            <a:solidFill>
              <a:srgbClr val="FF0000"/>
            </a:solidFill>
          </a:endParaRPr>
        </a:p>
        <a:p>
          <a:pPr algn="l"/>
          <a:r>
            <a:rPr kumimoji="1" lang="ja-JP" altLang="en-US" sz="800">
              <a:solidFill>
                <a:srgbClr val="FF0000"/>
              </a:solidFill>
            </a:rPr>
            <a:t>壁面貼付ﾊﾟﾈﾙ　</a:t>
          </a:r>
          <a:r>
            <a:rPr kumimoji="1" lang="en-US" altLang="ja-JP" sz="800">
              <a:solidFill>
                <a:srgbClr val="FF0000"/>
              </a:solidFill>
            </a:rPr>
            <a:t>10,000</a:t>
          </a:r>
          <a:r>
            <a:rPr kumimoji="1" lang="ja-JP" altLang="en-US" sz="800">
              <a:solidFill>
                <a:srgbClr val="FF0000"/>
              </a:solidFill>
            </a:rPr>
            <a:t>円</a:t>
          </a:r>
          <a:endParaRPr kumimoji="1" lang="en-US" altLang="ja-JP" sz="800">
            <a:solidFill>
              <a:srgbClr val="FF0000"/>
            </a:solidFill>
          </a:endParaRPr>
        </a:p>
        <a:p>
          <a:pPr algn="l"/>
          <a:r>
            <a:rPr kumimoji="1" lang="ja-JP" altLang="en-US" sz="800">
              <a:solidFill>
                <a:srgbClr val="FF0000"/>
              </a:solidFill>
            </a:rPr>
            <a:t>申請より減</a:t>
          </a:r>
        </a:p>
      </xdr:txBody>
    </xdr:sp>
    <xdr:clientData/>
  </xdr:twoCellAnchor>
  <xdr:twoCellAnchor>
    <xdr:from>
      <xdr:col>55</xdr:col>
      <xdr:colOff>9526</xdr:colOff>
      <xdr:row>169</xdr:row>
      <xdr:rowOff>38100</xdr:rowOff>
    </xdr:from>
    <xdr:to>
      <xdr:col>59</xdr:col>
      <xdr:colOff>190501</xdr:colOff>
      <xdr:row>170</xdr:row>
      <xdr:rowOff>9524</xdr:rowOff>
    </xdr:to>
    <xdr:sp macro="" textlink="">
      <xdr:nvSpPr>
        <xdr:cNvPr id="26" name="正方形/長方形 25">
          <a:extLst>
            <a:ext uri="{FF2B5EF4-FFF2-40B4-BE49-F238E27FC236}">
              <a16:creationId xmlns:a16="http://schemas.microsoft.com/office/drawing/2014/main" id="{00000000-0008-0000-0100-00001A000000}"/>
            </a:ext>
          </a:extLst>
        </xdr:cNvPr>
        <xdr:cNvSpPr/>
      </xdr:nvSpPr>
      <xdr:spPr>
        <a:xfrm>
          <a:off x="13008350" y="38989747"/>
          <a:ext cx="1077445" cy="195542"/>
        </a:xfrm>
        <a:prstGeom prst="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800" b="1">
              <a:solidFill>
                <a:srgbClr val="FF0000"/>
              </a:solidFill>
            </a:rPr>
            <a:t>交付決定額が上限</a:t>
          </a:r>
          <a:endParaRPr kumimoji="1" lang="en-US" altLang="ja-JP" sz="800" b="1">
            <a:solidFill>
              <a:srgbClr val="FF0000"/>
            </a:solidFill>
          </a:endParaRPr>
        </a:p>
      </xdr:txBody>
    </xdr:sp>
    <xdr:clientData/>
  </xdr:twoCellAnchor>
  <xdr:twoCellAnchor>
    <xdr:from>
      <xdr:col>52</xdr:col>
      <xdr:colOff>171450</xdr:colOff>
      <xdr:row>215</xdr:row>
      <xdr:rowOff>390524</xdr:rowOff>
    </xdr:from>
    <xdr:to>
      <xdr:col>59</xdr:col>
      <xdr:colOff>19050</xdr:colOff>
      <xdr:row>216</xdr:row>
      <xdr:rowOff>0</xdr:rowOff>
    </xdr:to>
    <xdr:sp macro="" textlink="">
      <xdr:nvSpPr>
        <xdr:cNvPr id="27" name="正方形/長方形 26">
          <a:extLst>
            <a:ext uri="{FF2B5EF4-FFF2-40B4-BE49-F238E27FC236}">
              <a16:creationId xmlns:a16="http://schemas.microsoft.com/office/drawing/2014/main" id="{00000000-0008-0000-0100-00001B000000}"/>
            </a:ext>
          </a:extLst>
        </xdr:cNvPr>
        <xdr:cNvSpPr/>
      </xdr:nvSpPr>
      <xdr:spPr>
        <a:xfrm>
          <a:off x="11953875" y="48739424"/>
          <a:ext cx="1447800" cy="238126"/>
        </a:xfrm>
        <a:prstGeom prst="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800">
              <a:solidFill>
                <a:sysClr val="windowText" lastClr="000000"/>
              </a:solidFill>
            </a:rPr>
            <a:t>代表者の役職・氏名まで記入</a:t>
          </a:r>
          <a:endParaRPr kumimoji="1" lang="en-US" altLang="ja-JP" sz="800">
            <a:solidFill>
              <a:sysClr val="windowText" lastClr="000000"/>
            </a:solidFill>
          </a:endParaRPr>
        </a:p>
      </xdr:txBody>
    </xdr:sp>
    <xdr:clientData/>
  </xdr:twoCellAnchor>
  <xdr:twoCellAnchor>
    <xdr:from>
      <xdr:col>55</xdr:col>
      <xdr:colOff>0</xdr:colOff>
      <xdr:row>183</xdr:row>
      <xdr:rowOff>76200</xdr:rowOff>
    </xdr:from>
    <xdr:to>
      <xdr:col>58</xdr:col>
      <xdr:colOff>95250</xdr:colOff>
      <xdr:row>184</xdr:row>
      <xdr:rowOff>66674</xdr:rowOff>
    </xdr:to>
    <xdr:sp macro="" textlink="">
      <xdr:nvSpPr>
        <xdr:cNvPr id="28" name="正方形/長方形 27">
          <a:extLst>
            <a:ext uri="{FF2B5EF4-FFF2-40B4-BE49-F238E27FC236}">
              <a16:creationId xmlns:a16="http://schemas.microsoft.com/office/drawing/2014/main" id="{00000000-0008-0000-0100-00001C000000}"/>
            </a:ext>
          </a:extLst>
        </xdr:cNvPr>
        <xdr:cNvSpPr/>
      </xdr:nvSpPr>
      <xdr:spPr>
        <a:xfrm>
          <a:off x="12468225" y="40490775"/>
          <a:ext cx="781050" cy="228599"/>
        </a:xfrm>
        <a:prstGeom prst="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800">
              <a:solidFill>
                <a:sysClr val="windowText" lastClr="000000"/>
              </a:solidFill>
            </a:rPr>
            <a:t>日付は空欄に</a:t>
          </a:r>
          <a:endParaRPr kumimoji="1" lang="en-US" altLang="ja-JP" sz="800">
            <a:solidFill>
              <a:sysClr val="windowText" lastClr="000000"/>
            </a:solidFill>
          </a:endParaRPr>
        </a:p>
      </xdr:txBody>
    </xdr:sp>
    <xdr:clientData/>
  </xdr:twoCellAnchor>
  <xdr:twoCellAnchor>
    <xdr:from>
      <xdr:col>31</xdr:col>
      <xdr:colOff>184150</xdr:colOff>
      <xdr:row>194</xdr:row>
      <xdr:rowOff>98425</xdr:rowOff>
    </xdr:from>
    <xdr:to>
      <xdr:col>37</xdr:col>
      <xdr:colOff>104774</xdr:colOff>
      <xdr:row>195</xdr:row>
      <xdr:rowOff>171450</xdr:rowOff>
    </xdr:to>
    <xdr:sp macro="" textlink="">
      <xdr:nvSpPr>
        <xdr:cNvPr id="29" name="正方形/長方形 28">
          <a:extLst>
            <a:ext uri="{FF2B5EF4-FFF2-40B4-BE49-F238E27FC236}">
              <a16:creationId xmlns:a16="http://schemas.microsoft.com/office/drawing/2014/main" id="{00000000-0008-0000-0100-00001D000000}"/>
            </a:ext>
          </a:extLst>
        </xdr:cNvPr>
        <xdr:cNvSpPr/>
      </xdr:nvSpPr>
      <xdr:spPr>
        <a:xfrm>
          <a:off x="7073900" y="55318025"/>
          <a:ext cx="1139824" cy="307975"/>
        </a:xfrm>
        <a:prstGeom prst="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800">
              <a:solidFill>
                <a:sysClr val="windowText" lastClr="000000"/>
              </a:solidFill>
            </a:rPr>
            <a:t>日付、達商番号は空欄に</a:t>
          </a:r>
          <a:endParaRPr kumimoji="1" lang="en-US" altLang="ja-JP" sz="800">
            <a:solidFill>
              <a:sysClr val="windowText" lastClr="000000"/>
            </a:solidFill>
          </a:endParaRPr>
        </a:p>
      </xdr:txBody>
    </xdr:sp>
    <xdr:clientData/>
  </xdr:twoCellAnchor>
  <xdr:oneCellAnchor>
    <xdr:from>
      <xdr:col>18</xdr:col>
      <xdr:colOff>33134</xdr:colOff>
      <xdr:row>178</xdr:row>
      <xdr:rowOff>27573</xdr:rowOff>
    </xdr:from>
    <xdr:ext cx="2667000" cy="657225"/>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4033634" y="54021623"/>
          <a:ext cx="2667000" cy="657225"/>
        </a:xfrm>
        <a:prstGeom prst="rect">
          <a:avLst/>
        </a:prstGeom>
        <a:solidFill>
          <a:srgbClr val="FFFF00">
            <a:alpha val="50196"/>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r>
            <a:rPr kumimoji="1" lang="ja-JP" altLang="en-US" sz="1100" b="1">
              <a:solidFill>
                <a:srgbClr val="FF0000"/>
              </a:solidFill>
            </a:rPr>
            <a:t>こちらの日付は空白のままご提出ください。</a:t>
          </a:r>
        </a:p>
      </xdr:txBody>
    </xdr:sp>
    <xdr:clientData fPrintsWithSheet="0"/>
  </xdr:oneCellAnchor>
  <xdr:oneCellAnchor>
    <xdr:from>
      <xdr:col>0</xdr:col>
      <xdr:colOff>0</xdr:colOff>
      <xdr:row>192</xdr:row>
      <xdr:rowOff>151200</xdr:rowOff>
    </xdr:from>
    <xdr:ext cx="6581776" cy="923925"/>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0" y="54278600"/>
          <a:ext cx="6581776" cy="923925"/>
        </a:xfrm>
        <a:prstGeom prst="rect">
          <a:avLst/>
        </a:prstGeom>
        <a:solidFill>
          <a:srgbClr val="FFFF00">
            <a:alpha val="50196"/>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r>
            <a:rPr kumimoji="1" lang="ja-JP" altLang="en-US" sz="1100" b="1">
              <a:solidFill>
                <a:srgbClr val="FF0000"/>
              </a:solidFill>
            </a:rPr>
            <a:t>確定通知の日付、達商第〇号は空白のままご提出ください。</a:t>
          </a:r>
        </a:p>
      </xdr:txBody>
    </xdr:sp>
    <xdr:clientData fPrintsWithSheet="0"/>
  </xdr:oneCellAnchor>
  <xdr:twoCellAnchor>
    <xdr:from>
      <xdr:col>63</xdr:col>
      <xdr:colOff>67235</xdr:colOff>
      <xdr:row>163</xdr:row>
      <xdr:rowOff>0</xdr:rowOff>
    </xdr:from>
    <xdr:to>
      <xdr:col>66</xdr:col>
      <xdr:colOff>56027</xdr:colOff>
      <xdr:row>164</xdr:row>
      <xdr:rowOff>23534</xdr:rowOff>
    </xdr:to>
    <xdr:sp macro="" textlink="">
      <xdr:nvSpPr>
        <xdr:cNvPr id="31" name="正方形/長方形 30">
          <a:extLst>
            <a:ext uri="{FF2B5EF4-FFF2-40B4-BE49-F238E27FC236}">
              <a16:creationId xmlns:a16="http://schemas.microsoft.com/office/drawing/2014/main" id="{00000000-0008-0000-0100-00001F000000}"/>
            </a:ext>
          </a:extLst>
        </xdr:cNvPr>
        <xdr:cNvSpPr/>
      </xdr:nvSpPr>
      <xdr:spPr>
        <a:xfrm>
          <a:off x="14915029" y="34065883"/>
          <a:ext cx="1277469" cy="662269"/>
        </a:xfrm>
        <a:prstGeom prst="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800">
              <a:solidFill>
                <a:srgbClr val="FF0000"/>
              </a:solidFill>
            </a:rPr>
            <a:t>内訳</a:t>
          </a:r>
          <a:endParaRPr kumimoji="1" lang="en-US" altLang="ja-JP" sz="800">
            <a:solidFill>
              <a:srgbClr val="FF0000"/>
            </a:solidFill>
          </a:endParaRPr>
        </a:p>
        <a:p>
          <a:pPr algn="l"/>
          <a:r>
            <a:rPr kumimoji="1" lang="ja-JP" altLang="en-US" sz="800">
              <a:solidFill>
                <a:srgbClr val="FF0000"/>
              </a:solidFill>
            </a:rPr>
            <a:t>マネキン雇用</a:t>
          </a:r>
          <a:endParaRPr kumimoji="1" lang="en-US" altLang="ja-JP" sz="800">
            <a:solidFill>
              <a:srgbClr val="FF0000"/>
            </a:solidFill>
          </a:endParaRPr>
        </a:p>
        <a:p>
          <a:pPr algn="l"/>
          <a:r>
            <a:rPr kumimoji="1" lang="en-US" altLang="ja-JP" sz="800">
              <a:solidFill>
                <a:srgbClr val="FF0000"/>
              </a:solidFill>
            </a:rPr>
            <a:t>116,500</a:t>
          </a:r>
          <a:r>
            <a:rPr kumimoji="1" lang="ja-JP" altLang="en-US" sz="800">
              <a:solidFill>
                <a:srgbClr val="FF0000"/>
              </a:solidFill>
            </a:rPr>
            <a:t>円</a:t>
          </a:r>
          <a:r>
            <a:rPr kumimoji="1" lang="en-US" altLang="ja-JP" sz="800">
              <a:solidFill>
                <a:srgbClr val="FF0000"/>
              </a:solidFill>
            </a:rPr>
            <a:t>×</a:t>
          </a:r>
          <a:r>
            <a:rPr kumimoji="1" lang="ja-JP" altLang="en-US" sz="800">
              <a:solidFill>
                <a:srgbClr val="FF0000"/>
              </a:solidFill>
            </a:rPr>
            <a:t>２人</a:t>
          </a:r>
          <a:r>
            <a:rPr kumimoji="1" lang="en-US" altLang="ja-JP" sz="800">
              <a:solidFill>
                <a:srgbClr val="FF0000"/>
              </a:solidFill>
            </a:rPr>
            <a:t>×</a:t>
          </a:r>
          <a:r>
            <a:rPr kumimoji="1" lang="ja-JP" altLang="en-US" sz="800">
              <a:solidFill>
                <a:srgbClr val="FF0000"/>
              </a:solidFill>
            </a:rPr>
            <a:t>３日</a:t>
          </a:r>
          <a:endParaRPr kumimoji="1" lang="en-US" altLang="ja-JP" sz="800">
            <a:solidFill>
              <a:srgbClr val="FF0000"/>
            </a:solidFill>
          </a:endParaRPr>
        </a:p>
        <a:p>
          <a:pPr algn="l"/>
          <a:r>
            <a:rPr kumimoji="1" lang="ja-JP" altLang="en-US" sz="800">
              <a:solidFill>
                <a:srgbClr val="FF0000"/>
              </a:solidFill>
            </a:rPr>
            <a:t>申請より増</a:t>
          </a:r>
          <a:endParaRPr kumimoji="1" lang="en-US" altLang="ja-JP" sz="800">
            <a:solidFill>
              <a:srgbClr val="FF0000"/>
            </a:solidFill>
          </a:endParaRPr>
        </a:p>
      </xdr:txBody>
    </xdr:sp>
    <xdr:clientData/>
  </xdr:twoCellAnchor>
  <xdr:twoCellAnchor>
    <xdr:from>
      <xdr:col>49</xdr:col>
      <xdr:colOff>24335</xdr:colOff>
      <xdr:row>163</xdr:row>
      <xdr:rowOff>0</xdr:rowOff>
    </xdr:from>
    <xdr:to>
      <xdr:col>54</xdr:col>
      <xdr:colOff>118464</xdr:colOff>
      <xdr:row>164</xdr:row>
      <xdr:rowOff>0</xdr:rowOff>
    </xdr:to>
    <xdr:sp macro="" textlink="">
      <xdr:nvSpPr>
        <xdr:cNvPr id="32" name="正方形/長方形 31">
          <a:extLst>
            <a:ext uri="{FF2B5EF4-FFF2-40B4-BE49-F238E27FC236}">
              <a16:creationId xmlns:a16="http://schemas.microsoft.com/office/drawing/2014/main" id="{00000000-0008-0000-0100-000020000000}"/>
            </a:ext>
          </a:extLst>
        </xdr:cNvPr>
        <xdr:cNvSpPr/>
      </xdr:nvSpPr>
      <xdr:spPr>
        <a:xfrm>
          <a:off x="11753692" y="35019184"/>
          <a:ext cx="1237129" cy="329773"/>
        </a:xfrm>
        <a:prstGeom prst="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800">
              <a:solidFill>
                <a:srgbClr val="FF0000"/>
              </a:solidFill>
            </a:rPr>
            <a:t>上限額を記載</a:t>
          </a:r>
          <a:endParaRPr kumimoji="1" lang="en-US" altLang="ja-JP" sz="800">
            <a:solidFill>
              <a:srgbClr val="FF0000"/>
            </a:solidFill>
          </a:endParaRPr>
        </a:p>
        <a:p>
          <a:pPr algn="l"/>
          <a:r>
            <a:rPr kumimoji="1" lang="ja-JP" altLang="en-US" sz="800">
              <a:solidFill>
                <a:srgbClr val="FF0000"/>
              </a:solidFill>
            </a:rPr>
            <a:t>上限</a:t>
          </a:r>
          <a:r>
            <a:rPr kumimoji="1" lang="en-US" altLang="ja-JP" sz="800">
              <a:solidFill>
                <a:srgbClr val="FF0000"/>
              </a:solidFill>
            </a:rPr>
            <a:t>8,000</a:t>
          </a:r>
          <a:r>
            <a:rPr kumimoji="1" lang="ja-JP" altLang="en-US" sz="800">
              <a:solidFill>
                <a:srgbClr val="FF0000"/>
              </a:solidFill>
            </a:rPr>
            <a:t>円</a:t>
          </a:r>
          <a:r>
            <a:rPr kumimoji="1" lang="en-US" altLang="ja-JP" sz="800">
              <a:solidFill>
                <a:srgbClr val="FF0000"/>
              </a:solidFill>
            </a:rPr>
            <a:t>/</a:t>
          </a:r>
          <a:r>
            <a:rPr kumimoji="1" lang="ja-JP" altLang="en-US" sz="800">
              <a:solidFill>
                <a:srgbClr val="FF0000"/>
              </a:solidFill>
            </a:rPr>
            <a:t>１日１人</a:t>
          </a:r>
          <a:endParaRPr kumimoji="1" lang="en-US" altLang="ja-JP" sz="800">
            <a:solidFill>
              <a:srgbClr val="FF0000"/>
            </a:solidFill>
          </a:endParaRPr>
        </a:p>
      </xdr:txBody>
    </xdr:sp>
    <xdr:clientData/>
  </xdr:twoCellAnchor>
  <xdr:twoCellAnchor>
    <xdr:from>
      <xdr:col>63</xdr:col>
      <xdr:colOff>63317</xdr:colOff>
      <xdr:row>164</xdr:row>
      <xdr:rowOff>117477</xdr:rowOff>
    </xdr:from>
    <xdr:to>
      <xdr:col>66</xdr:col>
      <xdr:colOff>135034</xdr:colOff>
      <xdr:row>165</xdr:row>
      <xdr:rowOff>18305</xdr:rowOff>
    </xdr:to>
    <xdr:sp macro="" textlink="">
      <xdr:nvSpPr>
        <xdr:cNvPr id="35" name="正方形/長方形 34">
          <a:extLst>
            <a:ext uri="{FF2B5EF4-FFF2-40B4-BE49-F238E27FC236}">
              <a16:creationId xmlns:a16="http://schemas.microsoft.com/office/drawing/2014/main" id="{00000000-0008-0000-0100-000023000000}"/>
            </a:ext>
          </a:extLst>
        </xdr:cNvPr>
        <xdr:cNvSpPr/>
      </xdr:nvSpPr>
      <xdr:spPr>
        <a:xfrm>
          <a:off x="14911111" y="34822095"/>
          <a:ext cx="1360394" cy="505945"/>
        </a:xfrm>
        <a:prstGeom prst="rect">
          <a:avLst/>
        </a:prstGeom>
        <a:solidFill>
          <a:schemeClr val="accent6">
            <a:lumMod val="40000"/>
            <a:lumOff val="60000"/>
          </a:schemeClr>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0" bIns="0" rtlCol="0" anchor="t"/>
        <a:lstStyle/>
        <a:p>
          <a:pPr algn="l"/>
          <a:r>
            <a:rPr kumimoji="1" lang="ja-JP" altLang="en-US" sz="800">
              <a:solidFill>
                <a:sysClr val="windowText" lastClr="000000"/>
              </a:solidFill>
            </a:rPr>
            <a:t>内訳</a:t>
          </a:r>
          <a:endParaRPr kumimoji="1" lang="en-US" altLang="ja-JP" sz="800">
            <a:solidFill>
              <a:sysClr val="windowText" lastClr="000000"/>
            </a:solidFill>
          </a:endParaRPr>
        </a:p>
        <a:p>
          <a:pPr algn="l"/>
          <a:r>
            <a:rPr kumimoji="1" lang="ja-JP" altLang="en-US" sz="800">
              <a:solidFill>
                <a:sysClr val="windowText" lastClr="000000"/>
              </a:solidFill>
            </a:rPr>
            <a:t>職員</a:t>
          </a:r>
          <a:r>
            <a:rPr kumimoji="1" lang="en-US" altLang="ja-JP" sz="800">
              <a:solidFill>
                <a:sysClr val="windowText" lastClr="000000"/>
              </a:solidFill>
            </a:rPr>
            <a:t>1</a:t>
          </a:r>
          <a:r>
            <a:rPr kumimoji="1" lang="ja-JP" altLang="en-US" sz="800">
              <a:solidFill>
                <a:sysClr val="windowText" lastClr="000000"/>
              </a:solidFill>
            </a:rPr>
            <a:t>名</a:t>
          </a:r>
          <a:endParaRPr kumimoji="1" lang="en-US" altLang="ja-JP" sz="800">
            <a:solidFill>
              <a:sysClr val="windowText" lastClr="000000"/>
            </a:solidFill>
          </a:endParaRPr>
        </a:p>
        <a:p>
          <a:pPr algn="l"/>
          <a:r>
            <a:rPr kumimoji="1" lang="ja-JP" altLang="en-US" sz="800">
              <a:solidFill>
                <a:sysClr val="windowText" lastClr="000000"/>
              </a:solidFill>
            </a:rPr>
            <a:t>行き</a:t>
          </a:r>
          <a:r>
            <a:rPr kumimoji="1" lang="en-US" altLang="ja-JP" sz="800">
              <a:solidFill>
                <a:sysClr val="windowText" lastClr="000000"/>
              </a:solidFill>
            </a:rPr>
            <a:t>13,000</a:t>
          </a:r>
          <a:r>
            <a:rPr kumimoji="1" lang="ja-JP" altLang="en-US" sz="800">
              <a:solidFill>
                <a:sysClr val="windowText" lastClr="000000"/>
              </a:solidFill>
            </a:rPr>
            <a:t>円、帰り</a:t>
          </a:r>
          <a:r>
            <a:rPr kumimoji="1" lang="en-US" altLang="ja-JP" sz="800">
              <a:solidFill>
                <a:sysClr val="windowText" lastClr="000000"/>
              </a:solidFill>
            </a:rPr>
            <a:t>9,000</a:t>
          </a:r>
          <a:r>
            <a:rPr kumimoji="1" lang="ja-JP" altLang="en-US" sz="800">
              <a:solidFill>
                <a:sysClr val="windowText" lastClr="000000"/>
              </a:solidFill>
            </a:rPr>
            <a:t>円</a:t>
          </a:r>
        </a:p>
      </xdr:txBody>
    </xdr:sp>
    <xdr:clientData/>
  </xdr:twoCellAnchor>
  <xdr:twoCellAnchor>
    <xdr:from>
      <xdr:col>63</xdr:col>
      <xdr:colOff>96936</xdr:colOff>
      <xdr:row>165</xdr:row>
      <xdr:rowOff>81804</xdr:rowOff>
    </xdr:from>
    <xdr:to>
      <xdr:col>68</xdr:col>
      <xdr:colOff>52112</xdr:colOff>
      <xdr:row>166</xdr:row>
      <xdr:rowOff>229159</xdr:rowOff>
    </xdr:to>
    <xdr:sp macro="" textlink="">
      <xdr:nvSpPr>
        <xdr:cNvPr id="37" name="正方形/長方形 36">
          <a:extLst>
            <a:ext uri="{FF2B5EF4-FFF2-40B4-BE49-F238E27FC236}">
              <a16:creationId xmlns:a16="http://schemas.microsoft.com/office/drawing/2014/main" id="{00000000-0008-0000-0100-000025000000}"/>
            </a:ext>
          </a:extLst>
        </xdr:cNvPr>
        <xdr:cNvSpPr/>
      </xdr:nvSpPr>
      <xdr:spPr>
        <a:xfrm>
          <a:off x="14944730" y="35391539"/>
          <a:ext cx="1848970" cy="752473"/>
        </a:xfrm>
        <a:prstGeom prst="rect">
          <a:avLst/>
        </a:prstGeom>
        <a:solidFill>
          <a:schemeClr val="accent6">
            <a:lumMod val="40000"/>
            <a:lumOff val="60000"/>
          </a:schemeClr>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0" bIns="0" rtlCol="0" anchor="t"/>
        <a:lstStyle/>
        <a:p>
          <a:pPr algn="l"/>
          <a:r>
            <a:rPr kumimoji="1" lang="ja-JP" altLang="en-US" sz="800">
              <a:solidFill>
                <a:sysClr val="windowText" lastClr="000000"/>
              </a:solidFill>
              <a:latin typeface="+mn-ea"/>
              <a:ea typeface="+mn-ea"/>
            </a:rPr>
            <a:t>内訳</a:t>
          </a:r>
          <a:endParaRPr kumimoji="1" lang="en-US" altLang="ja-JP" sz="800">
            <a:solidFill>
              <a:sysClr val="windowText" lastClr="000000"/>
            </a:solidFill>
            <a:latin typeface="+mn-ea"/>
            <a:ea typeface="+mn-ea"/>
          </a:endParaRPr>
        </a:p>
        <a:p>
          <a:pPr algn="l"/>
          <a:r>
            <a:rPr kumimoji="1" lang="ja-JP" altLang="en-US" sz="800">
              <a:solidFill>
                <a:sysClr val="windowText" lastClr="000000"/>
              </a:solidFill>
              <a:latin typeface="+mn-ea"/>
              <a:ea typeface="+mn-ea"/>
            </a:rPr>
            <a:t>職員</a:t>
          </a:r>
          <a:r>
            <a:rPr kumimoji="1" lang="en-US" altLang="ja-JP" sz="800">
              <a:solidFill>
                <a:sysClr val="windowText" lastClr="000000"/>
              </a:solidFill>
              <a:latin typeface="+mn-ea"/>
              <a:ea typeface="+mn-ea"/>
            </a:rPr>
            <a:t>1</a:t>
          </a:r>
          <a:r>
            <a:rPr kumimoji="1" lang="ja-JP" altLang="en-US" sz="800">
              <a:solidFill>
                <a:sysClr val="windowText" lastClr="000000"/>
              </a:solidFill>
              <a:latin typeface="+mn-ea"/>
              <a:ea typeface="+mn-ea"/>
            </a:rPr>
            <a:t>名　</a:t>
          </a:r>
          <a:r>
            <a:rPr kumimoji="1" lang="en-US" altLang="ja-JP" sz="800">
              <a:solidFill>
                <a:sysClr val="windowText" lastClr="000000"/>
              </a:solidFill>
              <a:latin typeface="+mn-ea"/>
              <a:ea typeface="+mn-ea"/>
            </a:rPr>
            <a:t>3</a:t>
          </a:r>
          <a:r>
            <a:rPr kumimoji="1" lang="ja-JP" altLang="en-US" sz="800">
              <a:solidFill>
                <a:sysClr val="windowText" lastClr="000000"/>
              </a:solidFill>
              <a:latin typeface="+mn-ea"/>
              <a:ea typeface="+mn-ea"/>
            </a:rPr>
            <a:t>泊</a:t>
          </a:r>
          <a:r>
            <a:rPr kumimoji="1" lang="en-US" altLang="ja-JP" sz="800">
              <a:solidFill>
                <a:sysClr val="windowText" lastClr="000000"/>
              </a:solidFill>
              <a:latin typeface="+mn-ea"/>
              <a:ea typeface="+mn-ea"/>
            </a:rPr>
            <a:t>4</a:t>
          </a:r>
          <a:r>
            <a:rPr kumimoji="1" lang="ja-JP" altLang="en-US" sz="800">
              <a:solidFill>
                <a:sysClr val="windowText" lastClr="000000"/>
              </a:solidFill>
              <a:latin typeface="+mn-ea"/>
              <a:ea typeface="+mn-ea"/>
            </a:rPr>
            <a:t>日</a:t>
          </a:r>
          <a:endParaRPr kumimoji="1" lang="en-US" altLang="ja-JP" sz="800">
            <a:solidFill>
              <a:sysClr val="windowText" lastClr="000000"/>
            </a:solidFill>
            <a:latin typeface="+mn-ea"/>
            <a:ea typeface="+mn-ea"/>
          </a:endParaRPr>
        </a:p>
        <a:p>
          <a:pPr algn="l"/>
          <a:r>
            <a:rPr kumimoji="1" lang="en-US" altLang="ja-JP" sz="800">
              <a:solidFill>
                <a:sysClr val="windowText" lastClr="000000"/>
              </a:solidFill>
              <a:latin typeface="+mn-ea"/>
              <a:ea typeface="+mn-ea"/>
            </a:rPr>
            <a:t>13,000</a:t>
          </a:r>
          <a:r>
            <a:rPr kumimoji="1" lang="ja-JP" altLang="en-US" sz="800">
              <a:solidFill>
                <a:sysClr val="windowText" lastClr="000000"/>
              </a:solidFill>
              <a:latin typeface="+mn-ea"/>
              <a:ea typeface="+mn-ea"/>
            </a:rPr>
            <a:t>円</a:t>
          </a:r>
          <a:r>
            <a:rPr kumimoji="1" lang="en-US" altLang="ja-JP" sz="800">
              <a:solidFill>
                <a:sysClr val="windowText" lastClr="000000"/>
              </a:solidFill>
              <a:latin typeface="+mn-ea"/>
              <a:ea typeface="+mn-ea"/>
            </a:rPr>
            <a:t>/</a:t>
          </a:r>
          <a:r>
            <a:rPr kumimoji="1" lang="ja-JP" altLang="en-US" sz="800">
              <a:solidFill>
                <a:sysClr val="windowText" lastClr="000000"/>
              </a:solidFill>
              <a:latin typeface="+mn-ea"/>
              <a:ea typeface="+mn-ea"/>
            </a:rPr>
            <a:t>日</a:t>
          </a:r>
          <a:r>
            <a:rPr kumimoji="1" lang="en-US" altLang="ja-JP" sz="800">
              <a:solidFill>
                <a:sysClr val="windowText" lastClr="000000"/>
              </a:solidFill>
              <a:latin typeface="+mn-ea"/>
              <a:ea typeface="+mn-ea"/>
            </a:rPr>
            <a:t>×3</a:t>
          </a:r>
          <a:r>
            <a:rPr kumimoji="1" lang="ja-JP" altLang="en-US" sz="800">
              <a:solidFill>
                <a:sysClr val="windowText" lastClr="000000"/>
              </a:solidFill>
              <a:latin typeface="+mn-ea"/>
              <a:ea typeface="+mn-ea"/>
            </a:rPr>
            <a:t>泊</a:t>
          </a:r>
          <a:endParaRPr kumimoji="1" lang="en-US" altLang="ja-JP" sz="800">
            <a:solidFill>
              <a:sysClr val="windowText" lastClr="000000"/>
            </a:solidFill>
            <a:latin typeface="+mn-ea"/>
            <a:ea typeface="+mn-ea"/>
          </a:endParaRPr>
        </a:p>
        <a:p>
          <a:pPr algn="l"/>
          <a:r>
            <a:rPr kumimoji="1" lang="ja-JP" altLang="en-US" sz="800">
              <a:solidFill>
                <a:sysClr val="windowText" lastClr="000000"/>
              </a:solidFill>
              <a:latin typeface="+mn-ea"/>
              <a:ea typeface="+mn-ea"/>
            </a:rPr>
            <a:t>必要経費を全て入れる</a:t>
          </a:r>
        </a:p>
      </xdr:txBody>
    </xdr:sp>
    <xdr:clientData/>
  </xdr:twoCellAnchor>
  <xdr:twoCellAnchor>
    <xdr:from>
      <xdr:col>48</xdr:col>
      <xdr:colOff>180095</xdr:colOff>
      <xdr:row>165</xdr:row>
      <xdr:rowOff>10406</xdr:rowOff>
    </xdr:from>
    <xdr:to>
      <xdr:col>55</xdr:col>
      <xdr:colOff>191302</xdr:colOff>
      <xdr:row>166</xdr:row>
      <xdr:rowOff>0</xdr:rowOff>
    </xdr:to>
    <xdr:sp macro="" textlink="">
      <xdr:nvSpPr>
        <xdr:cNvPr id="38" name="正方形/長方形 37">
          <a:extLst>
            <a:ext uri="{FF2B5EF4-FFF2-40B4-BE49-F238E27FC236}">
              <a16:creationId xmlns:a16="http://schemas.microsoft.com/office/drawing/2014/main" id="{00000000-0008-0000-0100-000026000000}"/>
            </a:ext>
          </a:extLst>
        </xdr:cNvPr>
        <xdr:cNvSpPr/>
      </xdr:nvSpPr>
      <xdr:spPr>
        <a:xfrm>
          <a:off x="11678131" y="36232620"/>
          <a:ext cx="1616850" cy="335376"/>
        </a:xfrm>
        <a:prstGeom prst="rect">
          <a:avLst/>
        </a:prstGeom>
        <a:solidFill>
          <a:schemeClr val="accent6">
            <a:lumMod val="40000"/>
            <a:lumOff val="60000"/>
          </a:schemeClr>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0" rtlCol="0" anchor="t"/>
        <a:lstStyle/>
        <a:p>
          <a:pPr algn="l"/>
          <a:r>
            <a:rPr kumimoji="1" lang="ja-JP" altLang="en-US" sz="800">
              <a:solidFill>
                <a:srgbClr val="FF0000"/>
              </a:solidFill>
              <a:latin typeface="+mn-ea"/>
              <a:ea typeface="+mn-ea"/>
            </a:rPr>
            <a:t>上限</a:t>
          </a:r>
          <a:r>
            <a:rPr kumimoji="1" lang="en-US" altLang="ja-JP" sz="800">
              <a:solidFill>
                <a:srgbClr val="FF0000"/>
              </a:solidFill>
              <a:latin typeface="+mn-ea"/>
              <a:ea typeface="+mn-ea"/>
            </a:rPr>
            <a:t>5,000</a:t>
          </a:r>
          <a:r>
            <a:rPr kumimoji="1" lang="ja-JP" altLang="en-US" sz="800">
              <a:solidFill>
                <a:srgbClr val="FF0000"/>
              </a:solidFill>
              <a:latin typeface="+mn-ea"/>
              <a:ea typeface="+mn-ea"/>
            </a:rPr>
            <a:t>円</a:t>
          </a:r>
          <a:r>
            <a:rPr kumimoji="1" lang="en-US" altLang="ja-JP" sz="800">
              <a:solidFill>
                <a:srgbClr val="FF0000"/>
              </a:solidFill>
              <a:latin typeface="+mn-ea"/>
              <a:ea typeface="+mn-ea"/>
            </a:rPr>
            <a:t>/</a:t>
          </a:r>
          <a:r>
            <a:rPr kumimoji="1" lang="ja-JP" altLang="en-US" sz="800">
              <a:solidFill>
                <a:srgbClr val="FF0000"/>
              </a:solidFill>
              <a:latin typeface="+mn-ea"/>
              <a:ea typeface="+mn-ea"/>
            </a:rPr>
            <a:t>日</a:t>
          </a:r>
          <a:endParaRPr kumimoji="1" lang="en-US" altLang="ja-JP" sz="800">
            <a:solidFill>
              <a:srgbClr val="FF0000"/>
            </a:solidFill>
            <a:latin typeface="+mn-ea"/>
            <a:ea typeface="+mn-ea"/>
          </a:endParaRPr>
        </a:p>
        <a:p>
          <a:pPr algn="l"/>
          <a:r>
            <a:rPr kumimoji="1" lang="ja-JP" altLang="en-US" sz="800">
              <a:solidFill>
                <a:srgbClr val="FF0000"/>
              </a:solidFill>
              <a:latin typeface="+mn-ea"/>
              <a:ea typeface="+mn-ea"/>
            </a:rPr>
            <a:t>（東京の場合）を反映させて計算</a:t>
          </a:r>
        </a:p>
      </xdr:txBody>
    </xdr:sp>
    <xdr:clientData/>
  </xdr:twoCellAnchor>
  <xdr:twoCellAnchor>
    <xdr:from>
      <xdr:col>58</xdr:col>
      <xdr:colOff>0</xdr:colOff>
      <xdr:row>190</xdr:row>
      <xdr:rowOff>0</xdr:rowOff>
    </xdr:from>
    <xdr:to>
      <xdr:col>62</xdr:col>
      <xdr:colOff>194182</xdr:colOff>
      <xdr:row>190</xdr:row>
      <xdr:rowOff>225958</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13797643" y="43978286"/>
          <a:ext cx="1160289" cy="22595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代表者の丸印↑</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br>
            <a:rPr kumimoji="1" lang="en-US" altLang="ja-JP" sz="1100"/>
          </a:br>
          <a:endParaRPr kumimoji="1" lang="ja-JP" altLang="en-US" sz="1100"/>
        </a:p>
      </xdr:txBody>
    </xdr:sp>
    <xdr:clientData fPrintsWithSheet="0"/>
  </xdr:twoCellAnchor>
  <xdr:twoCellAnchor>
    <xdr:from>
      <xdr:col>0</xdr:col>
      <xdr:colOff>57150</xdr:colOff>
      <xdr:row>169</xdr:row>
      <xdr:rowOff>82550</xdr:rowOff>
    </xdr:from>
    <xdr:to>
      <xdr:col>27</xdr:col>
      <xdr:colOff>25037</xdr:colOff>
      <xdr:row>174</xdr:row>
      <xdr:rowOff>358139</xdr:rowOff>
    </xdr:to>
    <xdr:sp macro="" textlink="">
      <xdr:nvSpPr>
        <xdr:cNvPr id="2" name="テキスト ボックス 1">
          <a:extLst>
            <a:ext uri="{FF2B5EF4-FFF2-40B4-BE49-F238E27FC236}">
              <a16:creationId xmlns:a16="http://schemas.microsoft.com/office/drawing/2014/main" id="{6BC1897B-62D3-4531-B529-417D4C5B953A}"/>
            </a:ext>
          </a:extLst>
        </xdr:cNvPr>
        <xdr:cNvSpPr txBox="1"/>
      </xdr:nvSpPr>
      <xdr:spPr>
        <a:xfrm>
          <a:off x="57150" y="48901350"/>
          <a:ext cx="5968637" cy="131063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latin typeface="ＭＳ 明朝" panose="02020609040205080304" pitchFamily="17" charset="-128"/>
              <a:ea typeface="ＭＳ 明朝" panose="02020609040205080304" pitchFamily="17" charset="-128"/>
            </a:rPr>
            <a:t>１　収入の部の負担区分の欄の「３　その他」の（　　）内には、収入経費の名称を記載すること。（例：参加企業負担金）</a:t>
          </a:r>
          <a:endParaRPr kumimoji="1" lang="en-US" altLang="ja-JP"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２　支出の部の補助対象経費（税抜額）の欄で記載した金額の内訳を３　所要額一覧（補助金申請額の積算内訳等）において記載すること。</a:t>
          </a:r>
          <a:endParaRPr kumimoji="1" lang="en-US" altLang="ja-JP"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３　見積書や過去の実績等を参考に、実際に負担すると見込まれる額（消費税等仕入控除税額を減額）を記載すること。（</a:t>
          </a:r>
          <a:r>
            <a:rPr kumimoji="1" lang="en-US" altLang="ja-JP" sz="800">
              <a:latin typeface="ＭＳ 明朝" panose="02020609040205080304" pitchFamily="17" charset="-128"/>
              <a:ea typeface="ＭＳ 明朝" panose="02020609040205080304" pitchFamily="17" charset="-128"/>
            </a:rPr>
            <a:t>1</a:t>
          </a:r>
          <a:r>
            <a:rPr kumimoji="1" lang="ja-JP" altLang="en-US" sz="800">
              <a:latin typeface="ＭＳ 明朝" panose="02020609040205080304" pitchFamily="17" charset="-128"/>
              <a:ea typeface="ＭＳ 明朝" panose="02020609040205080304" pitchFamily="17" charset="-128"/>
            </a:rPr>
            <a:t>件</a:t>
          </a:r>
          <a:r>
            <a:rPr kumimoji="1" lang="en-US" altLang="ja-JP" sz="800">
              <a:latin typeface="ＭＳ 明朝" panose="02020609040205080304" pitchFamily="17" charset="-128"/>
              <a:ea typeface="ＭＳ 明朝" panose="02020609040205080304" pitchFamily="17" charset="-128"/>
            </a:rPr>
            <a:t>10</a:t>
          </a:r>
          <a:r>
            <a:rPr kumimoji="1" lang="ja-JP" altLang="en-US" sz="800">
              <a:latin typeface="ＭＳ 明朝" panose="02020609040205080304" pitchFamily="17" charset="-128"/>
              <a:ea typeface="ＭＳ 明朝" panose="02020609040205080304" pitchFamily="17" charset="-128"/>
            </a:rPr>
            <a:t>万円以上の契約の場合は、２者以上から見積書を徴すること）</a:t>
          </a:r>
          <a:endParaRPr kumimoji="1" lang="en-US" altLang="ja-JP"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４　事業に要する経費が確認できる書類（見積書や過去の実績等）の写しを添付すること。</a:t>
          </a:r>
          <a:endParaRPr kumimoji="1" lang="en-US" altLang="ja-JP"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５　補助金申請額を算出する場合には、補助対象経費ごとの合算額に補助率１／２を乗じるものとし、当該額に１円未満の端数が生じた場合は切捨てとする（補助対象経費ごとに計算）。</a:t>
          </a:r>
          <a:endParaRPr kumimoji="1" lang="en-US" altLang="ja-JP"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６　記載内容に応じて、欄の追加及び拡張を適宜行うこと。</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95410</xdr:colOff>
      <xdr:row>20</xdr:row>
      <xdr:rowOff>69156</xdr:rowOff>
    </xdr:from>
    <xdr:to>
      <xdr:col>7</xdr:col>
      <xdr:colOff>645459</xdr:colOff>
      <xdr:row>25</xdr:row>
      <xdr:rowOff>80682</xdr:rowOff>
    </xdr:to>
    <xdr:sp macro="" textlink="">
      <xdr:nvSpPr>
        <xdr:cNvPr id="2" name="テキスト ボックス 1">
          <a:extLst>
            <a:ext uri="{FF2B5EF4-FFF2-40B4-BE49-F238E27FC236}">
              <a16:creationId xmlns:a16="http://schemas.microsoft.com/office/drawing/2014/main" id="{F37B05F4-23FF-4C1F-AAD1-6A0FE7EB3BEB}"/>
            </a:ext>
          </a:extLst>
        </xdr:cNvPr>
        <xdr:cNvSpPr txBox="1"/>
      </xdr:nvSpPr>
      <xdr:spPr>
        <a:xfrm>
          <a:off x="95410" y="8245416"/>
          <a:ext cx="7872869" cy="124596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latin typeface="ＭＳ 明朝" panose="02020609040205080304" pitchFamily="17" charset="-128"/>
              <a:ea typeface="ＭＳ 明朝" panose="02020609040205080304" pitchFamily="17" charset="-128"/>
            </a:rPr>
            <a:t>１　収入の部の負担区分の欄の「３　その他」の（　　）内には、収入経費の名称を記載すること。</a:t>
          </a:r>
        </a:p>
        <a:p>
          <a:r>
            <a:rPr kumimoji="1" lang="ja-JP" altLang="en-US" sz="800">
              <a:latin typeface="ＭＳ 明朝" panose="02020609040205080304" pitchFamily="17" charset="-128"/>
              <a:ea typeface="ＭＳ 明朝" panose="02020609040205080304" pitchFamily="17" charset="-128"/>
            </a:rPr>
            <a:t>　　（例：参加企業負担金）</a:t>
          </a:r>
        </a:p>
        <a:p>
          <a:r>
            <a:rPr kumimoji="1" lang="ja-JP" altLang="en-US" sz="800">
              <a:latin typeface="ＭＳ 明朝" panose="02020609040205080304" pitchFamily="17" charset="-128"/>
              <a:ea typeface="ＭＳ 明朝" panose="02020609040205080304" pitchFamily="17" charset="-128"/>
            </a:rPr>
            <a:t>２　支出の部の補助対象経費（税抜額）の欄で記載した金額の内訳を３　明細内訳において記載すること。</a:t>
          </a:r>
        </a:p>
        <a:p>
          <a:r>
            <a:rPr kumimoji="1" lang="ja-JP" altLang="en-US" sz="800">
              <a:latin typeface="ＭＳ 明朝" panose="02020609040205080304" pitchFamily="17" charset="-128"/>
              <a:ea typeface="ＭＳ 明朝" panose="02020609040205080304" pitchFamily="17" charset="-128"/>
            </a:rPr>
            <a:t>３　補助金の実績額は、実際に負担した額（消費税等仕入控除税額を減額）を記載すること。</a:t>
          </a:r>
        </a:p>
        <a:p>
          <a:r>
            <a:rPr kumimoji="1" lang="ja-JP" altLang="en-US" sz="800">
              <a:latin typeface="ＭＳ 明朝" panose="02020609040205080304" pitchFamily="17" charset="-128"/>
              <a:ea typeface="ＭＳ 明朝" panose="02020609040205080304" pitchFamily="17" charset="-128"/>
            </a:rPr>
            <a:t>４　事業に要した経費を確認できる書類（領収書等）を添付すること。</a:t>
          </a:r>
        </a:p>
        <a:p>
          <a:r>
            <a:rPr kumimoji="1" lang="ja-JP" altLang="en-US" sz="800">
              <a:latin typeface="ＭＳ 明朝" panose="02020609040205080304" pitchFamily="17" charset="-128"/>
              <a:ea typeface="ＭＳ 明朝" panose="02020609040205080304" pitchFamily="17" charset="-128"/>
            </a:rPr>
            <a:t>５　補助金申請額を算出する場合には、補助対象経費ごとの合算額に補助率（初年度は２／３、２年度目以降は１／２）を乗じるものとし、</a:t>
          </a:r>
          <a:endParaRPr kumimoji="1" lang="en-US" altLang="ja-JP"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　　当該額に１円未満の端数が生じた場合は切捨てとする（補助対象経費ごとに計算）。</a:t>
          </a:r>
        </a:p>
        <a:p>
          <a:r>
            <a:rPr kumimoji="1" lang="ja-JP" altLang="en-US" sz="800">
              <a:latin typeface="ＭＳ 明朝" panose="02020609040205080304" pitchFamily="17" charset="-128"/>
              <a:ea typeface="ＭＳ 明朝" panose="02020609040205080304" pitchFamily="17" charset="-128"/>
            </a:rPr>
            <a:t>６　記載内容に応じて、欄の追加及び拡張を適宜行うこと。</a:t>
          </a:r>
        </a:p>
      </xdr:txBody>
    </xdr:sp>
    <xdr:clientData/>
  </xdr:twoCellAnchor>
  <xdr:twoCellAnchor>
    <xdr:from>
      <xdr:col>3</xdr:col>
      <xdr:colOff>510988</xdr:colOff>
      <xdr:row>0</xdr:row>
      <xdr:rowOff>130884</xdr:rowOff>
    </xdr:from>
    <xdr:to>
      <xdr:col>6</xdr:col>
      <xdr:colOff>1954945</xdr:colOff>
      <xdr:row>1</xdr:row>
      <xdr:rowOff>260424</xdr:rowOff>
    </xdr:to>
    <xdr:sp macro="" textlink="">
      <xdr:nvSpPr>
        <xdr:cNvPr id="3" name="テキスト ボックス 2">
          <a:extLst>
            <a:ext uri="{FF2B5EF4-FFF2-40B4-BE49-F238E27FC236}">
              <a16:creationId xmlns:a16="http://schemas.microsoft.com/office/drawing/2014/main" id="{218B02A2-9980-443A-84FB-40C5AEB9256C}"/>
            </a:ext>
          </a:extLst>
        </xdr:cNvPr>
        <xdr:cNvSpPr txBox="1"/>
      </xdr:nvSpPr>
      <xdr:spPr>
        <a:xfrm>
          <a:off x="2537908" y="130884"/>
          <a:ext cx="4728177" cy="358140"/>
        </a:xfrm>
        <a:prstGeom prst="rect">
          <a:avLst/>
        </a:prstGeom>
        <a:solidFill>
          <a:schemeClr val="accent5">
            <a:lumMod val="20000"/>
            <a:lumOff val="80000"/>
            <a:alpha val="62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lt"/>
              <a:ea typeface="+mn-ea"/>
              <a:cs typeface="+mn-cs"/>
            </a:rPr>
            <a:t>水色のセル（詳細）を入力ください。</a:t>
          </a:r>
          <a:endParaRPr kumimoji="1" lang="ja-JP" altLang="en-US" sz="1200" b="1">
            <a:solidFill>
              <a:srgbClr val="FF0000"/>
            </a:solidFill>
          </a:endParaRPr>
        </a:p>
      </xdr:txBody>
    </xdr:sp>
    <xdr:clientData fPrintsWithSheet="0"/>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182880</xdr:colOff>
          <xdr:row>12</xdr:row>
          <xdr:rowOff>312420</xdr:rowOff>
        </xdr:from>
        <xdr:to>
          <xdr:col>7</xdr:col>
          <xdr:colOff>518160</xdr:colOff>
          <xdr:row>13</xdr:row>
          <xdr:rowOff>289560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1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14</xdr:row>
          <xdr:rowOff>304800</xdr:rowOff>
        </xdr:from>
        <xdr:to>
          <xdr:col>7</xdr:col>
          <xdr:colOff>525780</xdr:colOff>
          <xdr:row>16</xdr:row>
          <xdr:rowOff>38100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1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15</xdr:row>
          <xdr:rowOff>304800</xdr:rowOff>
        </xdr:from>
        <xdr:to>
          <xdr:col>7</xdr:col>
          <xdr:colOff>525780</xdr:colOff>
          <xdr:row>17</xdr:row>
          <xdr:rowOff>38100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1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16</xdr:row>
          <xdr:rowOff>312420</xdr:rowOff>
        </xdr:from>
        <xdr:to>
          <xdr:col>7</xdr:col>
          <xdr:colOff>525780</xdr:colOff>
          <xdr:row>18</xdr:row>
          <xdr:rowOff>38100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1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17</xdr:row>
          <xdr:rowOff>297180</xdr:rowOff>
        </xdr:from>
        <xdr:to>
          <xdr:col>7</xdr:col>
          <xdr:colOff>525780</xdr:colOff>
          <xdr:row>19</xdr:row>
          <xdr:rowOff>22860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1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175260</xdr:colOff>
          <xdr:row>19</xdr:row>
          <xdr:rowOff>106680</xdr:rowOff>
        </xdr:from>
        <xdr:to>
          <xdr:col>7</xdr:col>
          <xdr:colOff>510540</xdr:colOff>
          <xdr:row>20</xdr:row>
          <xdr:rowOff>121920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1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175260</xdr:colOff>
          <xdr:row>18</xdr:row>
          <xdr:rowOff>259080</xdr:rowOff>
        </xdr:from>
        <xdr:to>
          <xdr:col>7</xdr:col>
          <xdr:colOff>510540</xdr:colOff>
          <xdr:row>19</xdr:row>
          <xdr:rowOff>586740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1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175260</xdr:colOff>
          <xdr:row>22</xdr:row>
          <xdr:rowOff>594360</xdr:rowOff>
        </xdr:from>
        <xdr:to>
          <xdr:col>7</xdr:col>
          <xdr:colOff>495300</xdr:colOff>
          <xdr:row>24</xdr:row>
          <xdr:rowOff>60960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1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23</xdr:row>
          <xdr:rowOff>266700</xdr:rowOff>
        </xdr:from>
        <xdr:to>
          <xdr:col>7</xdr:col>
          <xdr:colOff>518160</xdr:colOff>
          <xdr:row>25</xdr:row>
          <xdr:rowOff>38100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1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24</xdr:row>
          <xdr:rowOff>381000</xdr:rowOff>
        </xdr:from>
        <xdr:to>
          <xdr:col>7</xdr:col>
          <xdr:colOff>518160</xdr:colOff>
          <xdr:row>26</xdr:row>
          <xdr:rowOff>15240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100-00000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26</xdr:row>
          <xdr:rowOff>0</xdr:rowOff>
        </xdr:from>
        <xdr:to>
          <xdr:col>7</xdr:col>
          <xdr:colOff>518160</xdr:colOff>
          <xdr:row>27</xdr:row>
          <xdr:rowOff>15240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100-00000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26</xdr:row>
          <xdr:rowOff>228600</xdr:rowOff>
        </xdr:from>
        <xdr:to>
          <xdr:col>7</xdr:col>
          <xdr:colOff>518160</xdr:colOff>
          <xdr:row>28</xdr:row>
          <xdr:rowOff>83820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100-00000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xdr:colOff>
          <xdr:row>16</xdr:row>
          <xdr:rowOff>22860</xdr:rowOff>
        </xdr:from>
        <xdr:to>
          <xdr:col>8</xdr:col>
          <xdr:colOff>419100</xdr:colOff>
          <xdr:row>19</xdr:row>
          <xdr:rowOff>190500</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100-00001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必要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28</xdr:row>
          <xdr:rowOff>304800</xdr:rowOff>
        </xdr:from>
        <xdr:to>
          <xdr:col>7</xdr:col>
          <xdr:colOff>518160</xdr:colOff>
          <xdr:row>29</xdr:row>
          <xdr:rowOff>342900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100-00001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29</xdr:row>
          <xdr:rowOff>358140</xdr:rowOff>
        </xdr:from>
        <xdr:to>
          <xdr:col>7</xdr:col>
          <xdr:colOff>525780</xdr:colOff>
          <xdr:row>31</xdr:row>
          <xdr:rowOff>38100</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100-00001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32</xdr:row>
          <xdr:rowOff>350520</xdr:rowOff>
        </xdr:from>
        <xdr:to>
          <xdr:col>7</xdr:col>
          <xdr:colOff>525780</xdr:colOff>
          <xdr:row>34</xdr:row>
          <xdr:rowOff>22860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100-00001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31</xdr:row>
          <xdr:rowOff>0</xdr:rowOff>
        </xdr:from>
        <xdr:to>
          <xdr:col>7</xdr:col>
          <xdr:colOff>518160</xdr:colOff>
          <xdr:row>32</xdr:row>
          <xdr:rowOff>38100</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100-00001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32</xdr:row>
          <xdr:rowOff>0</xdr:rowOff>
        </xdr:from>
        <xdr:to>
          <xdr:col>7</xdr:col>
          <xdr:colOff>518160</xdr:colOff>
          <xdr:row>33</xdr:row>
          <xdr:rowOff>38100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100-00001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34</xdr:row>
          <xdr:rowOff>350520</xdr:rowOff>
        </xdr:from>
        <xdr:to>
          <xdr:col>7</xdr:col>
          <xdr:colOff>518160</xdr:colOff>
          <xdr:row>36</xdr:row>
          <xdr:rowOff>22860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100-00001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34</xdr:row>
          <xdr:rowOff>0</xdr:rowOff>
        </xdr:from>
        <xdr:to>
          <xdr:col>7</xdr:col>
          <xdr:colOff>518160</xdr:colOff>
          <xdr:row>35</xdr:row>
          <xdr:rowOff>38100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100-00001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175260</xdr:colOff>
          <xdr:row>22</xdr:row>
          <xdr:rowOff>99060</xdr:rowOff>
        </xdr:from>
        <xdr:to>
          <xdr:col>7</xdr:col>
          <xdr:colOff>495300</xdr:colOff>
          <xdr:row>23</xdr:row>
          <xdr:rowOff>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100-00001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36</xdr:row>
          <xdr:rowOff>60960</xdr:rowOff>
        </xdr:from>
        <xdr:to>
          <xdr:col>3</xdr:col>
          <xdr:colOff>769620</xdr:colOff>
          <xdr:row>36</xdr:row>
          <xdr:rowOff>289560</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100-00001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640080</xdr:colOff>
          <xdr:row>36</xdr:row>
          <xdr:rowOff>60960</xdr:rowOff>
        </xdr:from>
        <xdr:to>
          <xdr:col>4</xdr:col>
          <xdr:colOff>205740</xdr:colOff>
          <xdr:row>36</xdr:row>
          <xdr:rowOff>297180</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100-00001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175260</xdr:colOff>
          <xdr:row>35</xdr:row>
          <xdr:rowOff>358140</xdr:rowOff>
        </xdr:from>
        <xdr:to>
          <xdr:col>7</xdr:col>
          <xdr:colOff>510540</xdr:colOff>
          <xdr:row>37</xdr:row>
          <xdr:rowOff>38100</xdr:rowOff>
        </xdr:to>
        <xdr:sp macro="" textlink="">
          <xdr:nvSpPr>
            <xdr:cNvPr id="13339" name="Check Box 27" hidden="1">
              <a:extLst>
                <a:ext uri="{63B3BB69-23CF-44E3-9099-C40C66FF867C}">
                  <a14:compatExt spid="_x0000_s13339"/>
                </a:ext>
                <a:ext uri="{FF2B5EF4-FFF2-40B4-BE49-F238E27FC236}">
                  <a16:creationId xmlns:a16="http://schemas.microsoft.com/office/drawing/2014/main" id="{00000000-0008-0000-0100-00001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21</xdr:col>
      <xdr:colOff>149263</xdr:colOff>
      <xdr:row>95</xdr:row>
      <xdr:rowOff>139551</xdr:rowOff>
    </xdr:from>
    <xdr:to>
      <xdr:col>26</xdr:col>
      <xdr:colOff>256690</xdr:colOff>
      <xdr:row>96</xdr:row>
      <xdr:rowOff>104290</xdr:rowOff>
    </xdr:to>
    <xdr:sp macro="" textlink="">
      <xdr:nvSpPr>
        <xdr:cNvPr id="2" name="楕円 1">
          <a:extLst>
            <a:ext uri="{FF2B5EF4-FFF2-40B4-BE49-F238E27FC236}">
              <a16:creationId xmlns:a16="http://schemas.microsoft.com/office/drawing/2014/main" id="{0CF070F7-37D1-F612-93DB-B9BA940CA798}"/>
            </a:ext>
          </a:extLst>
        </xdr:cNvPr>
        <xdr:cNvSpPr/>
      </xdr:nvSpPr>
      <xdr:spPr>
        <a:xfrm>
          <a:off x="4919383" y="32151171"/>
          <a:ext cx="1136127" cy="345739"/>
        </a:xfrm>
        <a:prstGeom prst="ellipse">
          <a:avLst/>
        </a:prstGeom>
        <a:noFill/>
        <a:ln w="25400"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8</xdr:col>
          <xdr:colOff>83820</xdr:colOff>
          <xdr:row>106</xdr:row>
          <xdr:rowOff>106680</xdr:rowOff>
        </xdr:from>
        <xdr:to>
          <xdr:col>9</xdr:col>
          <xdr:colOff>175260</xdr:colOff>
          <xdr:row>106</xdr:row>
          <xdr:rowOff>350520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xdr:colOff>
          <xdr:row>106</xdr:row>
          <xdr:rowOff>83820</xdr:rowOff>
        </xdr:from>
        <xdr:to>
          <xdr:col>21</xdr:col>
          <xdr:colOff>114300</xdr:colOff>
          <xdr:row>106</xdr:row>
          <xdr:rowOff>327660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17</xdr:col>
      <xdr:colOff>535</xdr:colOff>
      <xdr:row>3</xdr:row>
      <xdr:rowOff>139272</xdr:rowOff>
    </xdr:from>
    <xdr:to>
      <xdr:col>27</xdr:col>
      <xdr:colOff>350520</xdr:colOff>
      <xdr:row>4</xdr:row>
      <xdr:rowOff>160020</xdr:rowOff>
    </xdr:to>
    <xdr:sp macro="" textlink="">
      <xdr:nvSpPr>
        <xdr:cNvPr id="3" name="テキスト ボックス 2">
          <a:extLst>
            <a:ext uri="{FF2B5EF4-FFF2-40B4-BE49-F238E27FC236}">
              <a16:creationId xmlns:a16="http://schemas.microsoft.com/office/drawing/2014/main" id="{B1C8097A-4525-489C-BEC3-84132A199206}"/>
            </a:ext>
          </a:extLst>
        </xdr:cNvPr>
        <xdr:cNvSpPr txBox="1"/>
      </xdr:nvSpPr>
      <xdr:spPr>
        <a:xfrm>
          <a:off x="3947695" y="1007952"/>
          <a:ext cx="2635985" cy="30268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a:solidFill>
                <a:schemeClr val="dk1"/>
              </a:solidFill>
              <a:effectLst/>
              <a:latin typeface="HGP明朝B" panose="02020800000000000000" pitchFamily="18" charset="-128"/>
              <a:ea typeface="HGP明朝B" panose="02020800000000000000" pitchFamily="18" charset="-128"/>
              <a:cs typeface="+mn-cs"/>
            </a:rPr>
            <a:t>住所、氏名、役職は履歴事項のとおり記載</a:t>
          </a:r>
          <a:endParaRPr kumimoji="1" lang="en-US" altLang="ja-JP" sz="1100" b="0">
            <a:solidFill>
              <a:schemeClr val="dk1"/>
            </a:solidFill>
            <a:effectLst/>
            <a:latin typeface="HGP明朝B" panose="02020800000000000000" pitchFamily="18" charset="-128"/>
            <a:ea typeface="HGP明朝B" panose="02020800000000000000" pitchFamily="18"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br>
            <a:rPr kumimoji="1" lang="en-US" altLang="ja-JP" sz="1100"/>
          </a:br>
          <a:r>
            <a:rPr kumimoji="1" lang="ja-JP" altLang="en-US" sz="1100"/>
            <a:t>沖縄県那覇市小禄</a:t>
          </a:r>
        </a:p>
      </xdr:txBody>
    </xdr:sp>
    <xdr:clientData fPrintsWithSheet="0"/>
  </xdr:twoCellAnchor>
  <mc:AlternateContent xmlns:mc="http://schemas.openxmlformats.org/markup-compatibility/2006">
    <mc:Choice xmlns:a14="http://schemas.microsoft.com/office/drawing/2010/main" Requires="a14">
      <xdr:twoCellAnchor>
        <xdr:from>
          <xdr:col>8</xdr:col>
          <xdr:colOff>24659</xdr:colOff>
          <xdr:row>22</xdr:row>
          <xdr:rowOff>18080</xdr:rowOff>
        </xdr:from>
        <xdr:to>
          <xdr:col>17</xdr:col>
          <xdr:colOff>9419</xdr:colOff>
          <xdr:row>23</xdr:row>
          <xdr:rowOff>15540</xdr:rowOff>
        </xdr:to>
        <xdr:grpSp>
          <xdr:nvGrpSpPr>
            <xdr:cNvPr id="7" name="グループ化 6">
              <a:extLst>
                <a:ext uri="{FF2B5EF4-FFF2-40B4-BE49-F238E27FC236}">
                  <a16:creationId xmlns:a16="http://schemas.microsoft.com/office/drawing/2014/main" id="{E840CB4C-FA1C-BAC6-4C3C-BCFB509DB114}"/>
                </a:ext>
              </a:extLst>
            </xdr:cNvPr>
            <xdr:cNvGrpSpPr/>
          </xdr:nvGrpSpPr>
          <xdr:grpSpPr>
            <a:xfrm>
              <a:off x="1914419" y="4780580"/>
              <a:ext cx="2042160" cy="287020"/>
              <a:chOff x="1578535" y="4321147"/>
              <a:chExt cx="2069054" cy="199181"/>
            </a:xfrm>
          </xdr:grpSpPr>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200-000006040000}"/>
                  </a:ext>
                </a:extLst>
              </xdr:cNvPr>
              <xdr:cNvSpPr/>
            </xdr:nvSpPr>
            <xdr:spPr bwMode="auto">
              <a:xfrm>
                <a:off x="1578535" y="4321164"/>
                <a:ext cx="888999" cy="19916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県内生産者</a:t>
                </a:r>
              </a:p>
            </xdr:txBody>
          </xdr:sp>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2528490" y="4321147"/>
                <a:ext cx="1119099" cy="183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県内流通事業者</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22</xdr:row>
          <xdr:rowOff>22860</xdr:rowOff>
        </xdr:from>
        <xdr:to>
          <xdr:col>1</xdr:col>
          <xdr:colOff>266700</xdr:colOff>
          <xdr:row>22</xdr:row>
          <xdr:rowOff>259080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2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45720</xdr:rowOff>
        </xdr:from>
        <xdr:to>
          <xdr:col>1</xdr:col>
          <xdr:colOff>259080</xdr:colOff>
          <xdr:row>23</xdr:row>
          <xdr:rowOff>281940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2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45720</xdr:rowOff>
        </xdr:from>
        <xdr:to>
          <xdr:col>1</xdr:col>
          <xdr:colOff>259080</xdr:colOff>
          <xdr:row>24</xdr:row>
          <xdr:rowOff>281940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2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25</xdr:row>
          <xdr:rowOff>30480</xdr:rowOff>
        </xdr:from>
        <xdr:to>
          <xdr:col>1</xdr:col>
          <xdr:colOff>266700</xdr:colOff>
          <xdr:row>25</xdr:row>
          <xdr:rowOff>266700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2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31</xdr:row>
          <xdr:rowOff>327660</xdr:rowOff>
        </xdr:from>
        <xdr:to>
          <xdr:col>1</xdr:col>
          <xdr:colOff>251460</xdr:colOff>
          <xdr:row>33</xdr:row>
          <xdr:rowOff>22860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2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33</xdr:row>
          <xdr:rowOff>7620</xdr:rowOff>
        </xdr:from>
        <xdr:to>
          <xdr:col>1</xdr:col>
          <xdr:colOff>251460</xdr:colOff>
          <xdr:row>34</xdr:row>
          <xdr:rowOff>30480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2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127299</xdr:colOff>
          <xdr:row>36</xdr:row>
          <xdr:rowOff>40341</xdr:rowOff>
        </xdr:from>
        <xdr:to>
          <xdr:col>23</xdr:col>
          <xdr:colOff>55282</xdr:colOff>
          <xdr:row>36</xdr:row>
          <xdr:rowOff>292341</xdr:rowOff>
        </xdr:to>
        <xdr:grpSp>
          <xdr:nvGrpSpPr>
            <xdr:cNvPr id="6" name="グループ化 5">
              <a:extLst>
                <a:ext uri="{FF2B5EF4-FFF2-40B4-BE49-F238E27FC236}">
                  <a16:creationId xmlns:a16="http://schemas.microsoft.com/office/drawing/2014/main" id="{01B6290D-62FE-2E1C-32D9-8C622D9F8BEE}"/>
                </a:ext>
              </a:extLst>
            </xdr:cNvPr>
            <xdr:cNvGrpSpPr/>
          </xdr:nvGrpSpPr>
          <xdr:grpSpPr>
            <a:xfrm>
              <a:off x="2222799" y="8094681"/>
              <a:ext cx="3014083" cy="252000"/>
              <a:chOff x="1897825" y="6673950"/>
              <a:chExt cx="3058162" cy="248174"/>
            </a:xfrm>
          </xdr:grpSpPr>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200-00000F040000}"/>
                  </a:ext>
                </a:extLst>
              </xdr:cNvPr>
              <xdr:cNvSpPr/>
            </xdr:nvSpPr>
            <xdr:spPr bwMode="auto">
              <a:xfrm>
                <a:off x="1897825" y="6674213"/>
                <a:ext cx="1401187" cy="2405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正本1部：片面印刷</a:t>
                </a:r>
              </a:p>
            </xdr:txBody>
          </xdr:sp>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200-000010040000}"/>
                  </a:ext>
                </a:extLst>
              </xdr:cNvPr>
              <xdr:cNvSpPr/>
            </xdr:nvSpPr>
            <xdr:spPr bwMode="auto">
              <a:xfrm>
                <a:off x="3548533" y="6673950"/>
                <a:ext cx="1407454" cy="24817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副本8部：両面印刷</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26</xdr:row>
          <xdr:rowOff>7620</xdr:rowOff>
        </xdr:from>
        <xdr:to>
          <xdr:col>1</xdr:col>
          <xdr:colOff>274320</xdr:colOff>
          <xdr:row>26</xdr:row>
          <xdr:rowOff>259080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2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83821</xdr:colOff>
      <xdr:row>105</xdr:row>
      <xdr:rowOff>243840</xdr:rowOff>
    </xdr:from>
    <xdr:to>
      <xdr:col>22</xdr:col>
      <xdr:colOff>152401</xdr:colOff>
      <xdr:row>106</xdr:row>
      <xdr:rowOff>127428</xdr:rowOff>
    </xdr:to>
    <xdr:sp macro="" textlink="">
      <xdr:nvSpPr>
        <xdr:cNvPr id="4" name="テキスト ボックス 3">
          <a:extLst>
            <a:ext uri="{FF2B5EF4-FFF2-40B4-BE49-F238E27FC236}">
              <a16:creationId xmlns:a16="http://schemas.microsoft.com/office/drawing/2014/main" id="{3A0F7DC8-A087-4C49-B163-3779D19B10D5}"/>
            </a:ext>
          </a:extLst>
        </xdr:cNvPr>
        <xdr:cNvSpPr txBox="1"/>
      </xdr:nvSpPr>
      <xdr:spPr>
        <a:xfrm>
          <a:off x="3116581" y="35433000"/>
          <a:ext cx="2011680" cy="302688"/>
        </a:xfrm>
        <a:prstGeom prst="rect">
          <a:avLst/>
        </a:prstGeom>
        <a:solidFill>
          <a:srgbClr val="FFFF00"/>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どちらかにチェック☑を入れる</a:t>
          </a:r>
          <a:endParaRPr lang="ja-JP" altLang="ja-JP">
            <a:effectLst/>
          </a:endParaRPr>
        </a:p>
        <a:p>
          <a:br>
            <a:rPr kumimoji="1" lang="en-US" altLang="ja-JP" sz="1100"/>
          </a:br>
          <a:r>
            <a:rPr kumimoji="1" lang="ja-JP" altLang="en-US" sz="1100"/>
            <a:t>沖縄県那覇市小禄</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0</xdr:col>
      <xdr:colOff>1082529</xdr:colOff>
      <xdr:row>2</xdr:row>
      <xdr:rowOff>70078</xdr:rowOff>
    </xdr:from>
    <xdr:to>
      <xdr:col>4</xdr:col>
      <xdr:colOff>226979</xdr:colOff>
      <xdr:row>2</xdr:row>
      <xdr:rowOff>397213</xdr:rowOff>
    </xdr:to>
    <xdr:sp macro="" textlink="">
      <xdr:nvSpPr>
        <xdr:cNvPr id="4" name="テキスト ボックス 3">
          <a:extLst>
            <a:ext uri="{FF2B5EF4-FFF2-40B4-BE49-F238E27FC236}">
              <a16:creationId xmlns:a16="http://schemas.microsoft.com/office/drawing/2014/main" id="{9CC56924-E180-45CE-B880-042A7447A7A3}"/>
            </a:ext>
          </a:extLst>
        </xdr:cNvPr>
        <xdr:cNvSpPr txBox="1"/>
      </xdr:nvSpPr>
      <xdr:spPr>
        <a:xfrm>
          <a:off x="1082529" y="913142"/>
          <a:ext cx="5280982" cy="327135"/>
        </a:xfrm>
        <a:prstGeom prst="rect">
          <a:avLst/>
        </a:prstGeom>
        <a:solidFill>
          <a:srgbClr val="00B0F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chemeClr val="bg1"/>
              </a:solidFill>
            </a:rPr>
            <a:t>2.</a:t>
          </a:r>
          <a:r>
            <a:rPr kumimoji="1" lang="ja-JP" altLang="en-US" sz="1200" b="1">
              <a:solidFill>
                <a:schemeClr val="bg1"/>
              </a:solidFill>
            </a:rPr>
            <a:t>支出の部黄色のセルに入力後、１</a:t>
          </a:r>
          <a:r>
            <a:rPr kumimoji="1" lang="en-US" altLang="ja-JP" sz="1200" b="1">
              <a:solidFill>
                <a:schemeClr val="bg1"/>
              </a:solidFill>
            </a:rPr>
            <a:t>.</a:t>
          </a:r>
          <a:r>
            <a:rPr kumimoji="1" lang="ja-JP" altLang="en-US" sz="1200" b="1">
              <a:solidFill>
                <a:schemeClr val="bg1"/>
              </a:solidFill>
            </a:rPr>
            <a:t>収入の部に金額が自動反映されます。</a:t>
          </a:r>
          <a:endParaRPr kumimoji="1" lang="en-US" altLang="ja-JP" sz="1200" b="1">
            <a:solidFill>
              <a:schemeClr val="bg1"/>
            </a:solidFill>
          </a:endParaRPr>
        </a:p>
      </xdr:txBody>
    </xdr:sp>
    <xdr:clientData fPrintsWithSheet="0"/>
  </xdr:twoCellAnchor>
  <xdr:twoCellAnchor>
    <xdr:from>
      <xdr:col>0</xdr:col>
      <xdr:colOff>36196</xdr:colOff>
      <xdr:row>22</xdr:row>
      <xdr:rowOff>64851</xdr:rowOff>
    </xdr:from>
    <xdr:to>
      <xdr:col>4</xdr:col>
      <xdr:colOff>64851</xdr:colOff>
      <xdr:row>29</xdr:row>
      <xdr:rowOff>162128</xdr:rowOff>
    </xdr:to>
    <xdr:sp macro="" textlink="">
      <xdr:nvSpPr>
        <xdr:cNvPr id="6" name="テキスト ボックス 5">
          <a:extLst>
            <a:ext uri="{FF2B5EF4-FFF2-40B4-BE49-F238E27FC236}">
              <a16:creationId xmlns:a16="http://schemas.microsoft.com/office/drawing/2014/main" id="{664B77C4-8A2E-40A1-8ED3-78FD33FAB677}"/>
            </a:ext>
          </a:extLst>
        </xdr:cNvPr>
        <xdr:cNvSpPr txBox="1"/>
      </xdr:nvSpPr>
      <xdr:spPr>
        <a:xfrm>
          <a:off x="36196" y="9338553"/>
          <a:ext cx="6165187" cy="128891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latin typeface="ＭＳ 明朝" panose="02020609040205080304" pitchFamily="17" charset="-128"/>
              <a:ea typeface="ＭＳ 明朝" panose="02020609040205080304" pitchFamily="17" charset="-128"/>
            </a:rPr>
            <a:t>１　収入の部の負担区分の欄の「３　その他」の（　　）内には、収入経費の名称を記載すること。（例：参加企業負担金）</a:t>
          </a:r>
          <a:endParaRPr kumimoji="1" lang="en-US" altLang="ja-JP"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２　見積書や過去の実績等を参考に、実際に負担すると見込まれる額（消費税等仕入控除税額を減額）を記載すること。（</a:t>
          </a:r>
          <a:r>
            <a:rPr kumimoji="1" lang="en-US" altLang="ja-JP" sz="800">
              <a:latin typeface="ＭＳ 明朝" panose="02020609040205080304" pitchFamily="17" charset="-128"/>
              <a:ea typeface="ＭＳ 明朝" panose="02020609040205080304" pitchFamily="17" charset="-128"/>
            </a:rPr>
            <a:t>1</a:t>
          </a:r>
          <a:r>
            <a:rPr kumimoji="1" lang="ja-JP" altLang="en-US" sz="800">
              <a:latin typeface="ＭＳ 明朝" panose="02020609040205080304" pitchFamily="17" charset="-128"/>
              <a:ea typeface="ＭＳ 明朝" panose="02020609040205080304" pitchFamily="17" charset="-128"/>
            </a:rPr>
            <a:t>件</a:t>
          </a:r>
          <a:r>
            <a:rPr kumimoji="1" lang="en-US" altLang="ja-JP" sz="800">
              <a:latin typeface="ＭＳ 明朝" panose="02020609040205080304" pitchFamily="17" charset="-128"/>
              <a:ea typeface="ＭＳ 明朝" panose="02020609040205080304" pitchFamily="17" charset="-128"/>
            </a:rPr>
            <a:t>10</a:t>
          </a:r>
          <a:r>
            <a:rPr kumimoji="1" lang="ja-JP" altLang="en-US" sz="800">
              <a:latin typeface="ＭＳ 明朝" panose="02020609040205080304" pitchFamily="17" charset="-128"/>
              <a:ea typeface="ＭＳ 明朝" panose="02020609040205080304" pitchFamily="17" charset="-128"/>
            </a:rPr>
            <a:t>万円以上の契約の場合は、２者以上から見積書を徴すること）</a:t>
          </a:r>
          <a:endParaRPr kumimoji="1" lang="en-US" altLang="ja-JP"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３　事業に要する経費が確認できる書類（見積書や過去の実績等）の写しを添付すること。</a:t>
          </a:r>
          <a:endParaRPr kumimoji="1" lang="en-US" altLang="ja-JP"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４　補助金申請額を算出する場合には、補助対象経費ごとの合算額に補助率１／２乗じるものとし、当該額に１円未満の端数が生じた場合は切捨てとする（補助対象経費ごとに計算）。</a:t>
          </a:r>
          <a:endParaRPr kumimoji="1" lang="en-US" altLang="ja-JP"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５　記載内容に応じて、欄の追加及び拡張を適宜行うこと。</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36</xdr:col>
      <xdr:colOff>130810</xdr:colOff>
      <xdr:row>6</xdr:row>
      <xdr:rowOff>22860</xdr:rowOff>
    </xdr:from>
    <xdr:to>
      <xdr:col>60</xdr:col>
      <xdr:colOff>3810</xdr:colOff>
      <xdr:row>22</xdr:row>
      <xdr:rowOff>22860</xdr:rowOff>
    </xdr:to>
    <xdr:sp macro="" textlink="">
      <xdr:nvSpPr>
        <xdr:cNvPr id="2" name="正方形/長方形 1">
          <a:extLst>
            <a:ext uri="{FF2B5EF4-FFF2-40B4-BE49-F238E27FC236}">
              <a16:creationId xmlns:a16="http://schemas.microsoft.com/office/drawing/2014/main" id="{176FC96C-C8BC-42AB-8B34-88F6362FE206}"/>
            </a:ext>
          </a:extLst>
        </xdr:cNvPr>
        <xdr:cNvSpPr/>
      </xdr:nvSpPr>
      <xdr:spPr>
        <a:xfrm>
          <a:off x="6074410" y="1572260"/>
          <a:ext cx="3835400" cy="1816100"/>
        </a:xfrm>
        <a:prstGeom prst="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u="sng">
              <a:solidFill>
                <a:schemeClr val="bg1"/>
              </a:solidFill>
            </a:rPr>
            <a:t>過去３年</a:t>
          </a:r>
          <a:r>
            <a:rPr kumimoji="1" lang="ja-JP" altLang="en-US" sz="1400">
              <a:solidFill>
                <a:schemeClr val="bg1"/>
              </a:solidFill>
            </a:rPr>
            <a:t>の申請状況、及び</a:t>
          </a:r>
          <a:endParaRPr kumimoji="1" lang="en-US" altLang="ja-JP" sz="1400">
            <a:solidFill>
              <a:schemeClr val="bg1"/>
            </a:solidFill>
          </a:endParaRPr>
        </a:p>
        <a:p>
          <a:pPr algn="l"/>
          <a:r>
            <a:rPr kumimoji="1" lang="ja-JP" altLang="en-US" sz="1400">
              <a:solidFill>
                <a:schemeClr val="bg1"/>
              </a:solidFill>
            </a:rPr>
            <a:t>申請年度</a:t>
          </a:r>
          <a:r>
            <a:rPr kumimoji="1" lang="ja-JP" altLang="en-US" sz="1800" b="1" u="sng">
              <a:solidFill>
                <a:schemeClr val="bg1"/>
              </a:solidFill>
            </a:rPr>
            <a:t>申請予定</a:t>
          </a:r>
          <a:r>
            <a:rPr kumimoji="1" lang="ja-JP" altLang="en-US" sz="1400">
              <a:solidFill>
                <a:schemeClr val="bg1"/>
              </a:solidFill>
            </a:rPr>
            <a:t>の事業を記入して下さい。</a:t>
          </a:r>
          <a:endParaRPr kumimoji="1" lang="en-US" altLang="ja-JP" sz="1400">
            <a:solidFill>
              <a:schemeClr val="bg1"/>
            </a:solidFill>
          </a:endParaRPr>
        </a:p>
        <a:p>
          <a:pPr algn="l"/>
          <a:endParaRPr kumimoji="1" lang="en-US" altLang="ja-JP" sz="1400">
            <a:solidFill>
              <a:schemeClr val="bg1"/>
            </a:solidFill>
          </a:endParaRPr>
        </a:p>
        <a:p>
          <a:pPr algn="l"/>
          <a:endParaRPr kumimoji="1" lang="en-US" altLang="ja-JP" sz="1400">
            <a:solidFill>
              <a:schemeClr val="bg1"/>
            </a:solidFill>
          </a:endParaRPr>
        </a:p>
        <a:p>
          <a:pPr algn="l"/>
          <a:r>
            <a:rPr kumimoji="1" lang="en-US" altLang="ja-JP" sz="1400">
              <a:solidFill>
                <a:schemeClr val="bg1"/>
              </a:solidFill>
            </a:rPr>
            <a:t>※</a:t>
          </a:r>
          <a:r>
            <a:rPr kumimoji="1" lang="ja-JP" altLang="en-US" sz="1400">
              <a:solidFill>
                <a:schemeClr val="bg1"/>
              </a:solidFill>
            </a:rPr>
            <a:t>「公的機関名」には、国、都道府県、市町村名を入力してください。</a:t>
          </a:r>
          <a:endParaRPr kumimoji="1" lang="en-US" altLang="ja-JP" sz="1400">
            <a:solidFill>
              <a:schemeClr val="bg1"/>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213360</xdr:colOff>
      <xdr:row>1</xdr:row>
      <xdr:rowOff>68580</xdr:rowOff>
    </xdr:from>
    <xdr:to>
      <xdr:col>10</xdr:col>
      <xdr:colOff>68580</xdr:colOff>
      <xdr:row>21</xdr:row>
      <xdr:rowOff>99060</xdr:rowOff>
    </xdr:to>
    <xdr:sp macro="" textlink="">
      <xdr:nvSpPr>
        <xdr:cNvPr id="2" name="テキスト ボックス 1">
          <a:extLst>
            <a:ext uri="{FF2B5EF4-FFF2-40B4-BE49-F238E27FC236}">
              <a16:creationId xmlns:a16="http://schemas.microsoft.com/office/drawing/2014/main" id="{C9E42582-1EC4-4CA5-A769-88EA4F402F97}"/>
            </a:ext>
          </a:extLst>
        </xdr:cNvPr>
        <xdr:cNvSpPr txBox="1"/>
      </xdr:nvSpPr>
      <xdr:spPr>
        <a:xfrm>
          <a:off x="213360" y="236220"/>
          <a:ext cx="5951220" cy="338328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t>本申請書作成手順</a:t>
          </a:r>
          <a:endParaRPr kumimoji="1" lang="en-US" altLang="ja-JP" sz="2000"/>
        </a:p>
        <a:p>
          <a:r>
            <a:rPr kumimoji="1" lang="ja-JP" altLang="en-US" sz="2000">
              <a:solidFill>
                <a:srgbClr val="FF0000"/>
              </a:solidFill>
            </a:rPr>
            <a:t>（本申請）チェックリスト</a:t>
          </a:r>
          <a:r>
            <a:rPr kumimoji="1" lang="ja-JP" altLang="en-US" sz="2000"/>
            <a:t>をご確認の上、</a:t>
          </a:r>
          <a:endParaRPr kumimoji="1" lang="en-US" altLang="ja-JP" sz="2000"/>
        </a:p>
        <a:p>
          <a:r>
            <a:rPr kumimoji="1" lang="ja-JP" altLang="en-US" sz="2000"/>
            <a:t>⑤～⑩のシートを入力ください。</a:t>
          </a:r>
          <a:br>
            <a:rPr kumimoji="1" lang="en-US" altLang="ja-JP" sz="2000"/>
          </a:br>
          <a:br>
            <a:rPr kumimoji="1" lang="en-US" altLang="ja-JP" sz="2000"/>
          </a:br>
          <a:r>
            <a:rPr kumimoji="1" lang="en-US" altLang="ja-JP" sz="2000"/>
            <a:t>【</a:t>
          </a:r>
          <a:r>
            <a:rPr kumimoji="1" lang="ja-JP" altLang="en-US" sz="2000"/>
            <a:t>その他</a:t>
          </a:r>
          <a:r>
            <a:rPr kumimoji="1" lang="en-US" altLang="ja-JP" sz="2000"/>
            <a:t>】</a:t>
          </a:r>
        </a:p>
        <a:p>
          <a:r>
            <a:rPr kumimoji="1" lang="ja-JP" altLang="en-US" sz="2000"/>
            <a:t>・修正に関しては、基本的に応募申請書類ｼｰﾄにて行ってください。</a:t>
          </a:r>
          <a:endParaRPr kumimoji="1" lang="en-US" altLang="ja-JP" sz="2000"/>
        </a:p>
        <a:p>
          <a:endParaRPr kumimoji="1" lang="en-US" altLang="ja-JP" sz="2000"/>
        </a:p>
        <a:p>
          <a:r>
            <a:rPr kumimoji="1" lang="ja-JP" altLang="en-US" sz="2000"/>
            <a:t>ご不明点等ございましたら、事務局へご連絡ください。</a:t>
          </a:r>
          <a:endParaRPr kumimoji="1" lang="en-US" altLang="ja-JP" sz="20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143222</xdr:colOff>
      <xdr:row>0</xdr:row>
      <xdr:rowOff>229953</xdr:rowOff>
    </xdr:from>
    <xdr:to>
      <xdr:col>17</xdr:col>
      <xdr:colOff>152868</xdr:colOff>
      <xdr:row>4</xdr:row>
      <xdr:rowOff>152400</xdr:rowOff>
    </xdr:to>
    <xdr:sp macro="" textlink="">
      <xdr:nvSpPr>
        <xdr:cNvPr id="2" name="正方形/長方形 1">
          <a:extLst>
            <a:ext uri="{FF2B5EF4-FFF2-40B4-BE49-F238E27FC236}">
              <a16:creationId xmlns:a16="http://schemas.microsoft.com/office/drawing/2014/main" id="{E06EE735-7024-4BD6-A34D-95C18638C7EE}"/>
            </a:ext>
          </a:extLst>
        </xdr:cNvPr>
        <xdr:cNvSpPr/>
      </xdr:nvSpPr>
      <xdr:spPr>
        <a:xfrm>
          <a:off x="7610822" y="229953"/>
          <a:ext cx="5496046" cy="961538"/>
        </a:xfrm>
        <a:prstGeom prst="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t>チェックリストを見ながら提出書類の事前チェックを必ず行い、</a:t>
          </a:r>
          <a:endParaRPr kumimoji="1" lang="en-US" altLang="ja-JP" sz="1400" b="1"/>
        </a:p>
        <a:p>
          <a:pPr algn="l"/>
          <a:r>
            <a:rPr kumimoji="1" lang="ja-JP" altLang="ja-JP" sz="1400" b="1">
              <a:solidFill>
                <a:schemeClr val="lt1"/>
              </a:solidFill>
              <a:effectLst/>
              <a:latin typeface="+mn-lt"/>
              <a:ea typeface="+mn-ea"/>
              <a:cs typeface="+mn-cs"/>
            </a:rPr>
            <a:t>公社</a:t>
          </a:r>
          <a:r>
            <a:rPr kumimoji="1" lang="ja-JP" altLang="en-US" sz="1400" b="1">
              <a:solidFill>
                <a:schemeClr val="lt1"/>
              </a:solidFill>
              <a:effectLst/>
              <a:latin typeface="+mn-lt"/>
              <a:ea typeface="+mn-ea"/>
              <a:cs typeface="+mn-cs"/>
            </a:rPr>
            <a:t>に</a:t>
          </a:r>
          <a:r>
            <a:rPr kumimoji="1" lang="ja-JP" altLang="en-US" sz="1400" b="1"/>
            <a:t>申請書を提出する際は、書類の一番上に添付してください。</a:t>
          </a:r>
          <a:endParaRPr kumimoji="1" lang="en-US" altLang="ja-JP" sz="1400" b="1"/>
        </a:p>
        <a:p>
          <a:pPr algn="l"/>
          <a:r>
            <a:rPr kumimoji="1" lang="en-US" altLang="ja-JP" sz="1400" b="1"/>
            <a:t>※</a:t>
          </a:r>
          <a:r>
            <a:rPr kumimoji="1" lang="ja-JP" altLang="en-US" sz="1400" b="1"/>
            <a:t>チェックした書類の「事業者」欄の□に✓を入れてください。</a:t>
          </a:r>
        </a:p>
      </xdr:txBody>
    </xdr:sp>
    <xdr:clientData/>
  </xdr:twoCellAnchor>
  <mc:AlternateContent xmlns:mc="http://schemas.openxmlformats.org/markup-compatibility/2006">
    <mc:Choice xmlns:a14="http://schemas.microsoft.com/office/drawing/2010/main" Requires="a14">
      <xdr:twoCellAnchor editAs="oneCell">
        <xdr:from>
          <xdr:col>3</xdr:col>
          <xdr:colOff>1584960</xdr:colOff>
          <xdr:row>25</xdr:row>
          <xdr:rowOff>0</xdr:rowOff>
        </xdr:from>
        <xdr:to>
          <xdr:col>3</xdr:col>
          <xdr:colOff>2202180</xdr:colOff>
          <xdr:row>25</xdr:row>
          <xdr:rowOff>236220</xdr:rowOff>
        </xdr:to>
        <xdr:sp macro="" textlink="">
          <xdr:nvSpPr>
            <xdr:cNvPr id="29698" name="Check Box 2" hidden="1">
              <a:extLst>
                <a:ext uri="{63B3BB69-23CF-44E3-9099-C40C66FF867C}">
                  <a14:compatExt spid="_x0000_s29698"/>
                </a:ext>
                <a:ext uri="{FF2B5EF4-FFF2-40B4-BE49-F238E27FC236}">
                  <a16:creationId xmlns:a16="http://schemas.microsoft.com/office/drawing/2014/main" id="{00000000-0008-0000-0700-00000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2118360</xdr:colOff>
          <xdr:row>25</xdr:row>
          <xdr:rowOff>0</xdr:rowOff>
        </xdr:from>
        <xdr:to>
          <xdr:col>3</xdr:col>
          <xdr:colOff>2735580</xdr:colOff>
          <xdr:row>25</xdr:row>
          <xdr:rowOff>236220</xdr:rowOff>
        </xdr:to>
        <xdr:sp macro="" textlink="">
          <xdr:nvSpPr>
            <xdr:cNvPr id="29699" name="Check Box 3" hidden="1">
              <a:extLst>
                <a:ext uri="{63B3BB69-23CF-44E3-9099-C40C66FF867C}">
                  <a14:compatExt spid="_x0000_s29699"/>
                </a:ext>
                <a:ext uri="{FF2B5EF4-FFF2-40B4-BE49-F238E27FC236}">
                  <a16:creationId xmlns:a16="http://schemas.microsoft.com/office/drawing/2014/main" id="{00000000-0008-0000-0700-00000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5</xdr:row>
          <xdr:rowOff>60960</xdr:rowOff>
        </xdr:from>
        <xdr:to>
          <xdr:col>5</xdr:col>
          <xdr:colOff>304800</xdr:colOff>
          <xdr:row>5</xdr:row>
          <xdr:rowOff>220980</xdr:rowOff>
        </xdr:to>
        <xdr:sp macro="" textlink="">
          <xdr:nvSpPr>
            <xdr:cNvPr id="29700" name="Check Box 4" hidden="1">
              <a:extLst>
                <a:ext uri="{63B3BB69-23CF-44E3-9099-C40C66FF867C}">
                  <a14:compatExt spid="_x0000_s29700"/>
                </a:ext>
                <a:ext uri="{FF2B5EF4-FFF2-40B4-BE49-F238E27FC236}">
                  <a16:creationId xmlns:a16="http://schemas.microsoft.com/office/drawing/2014/main" id="{00000000-0008-0000-0700-00000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6</xdr:row>
          <xdr:rowOff>114300</xdr:rowOff>
        </xdr:from>
        <xdr:to>
          <xdr:col>5</xdr:col>
          <xdr:colOff>373380</xdr:colOff>
          <xdr:row>6</xdr:row>
          <xdr:rowOff>335280</xdr:rowOff>
        </xdr:to>
        <xdr:sp macro="" textlink="">
          <xdr:nvSpPr>
            <xdr:cNvPr id="29701" name="Check Box 5" hidden="1">
              <a:extLst>
                <a:ext uri="{63B3BB69-23CF-44E3-9099-C40C66FF867C}">
                  <a14:compatExt spid="_x0000_s29701"/>
                </a:ext>
                <a:ext uri="{FF2B5EF4-FFF2-40B4-BE49-F238E27FC236}">
                  <a16:creationId xmlns:a16="http://schemas.microsoft.com/office/drawing/2014/main" id="{00000000-0008-0000-0700-00000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7</xdr:row>
          <xdr:rowOff>106680</xdr:rowOff>
        </xdr:from>
        <xdr:to>
          <xdr:col>5</xdr:col>
          <xdr:colOff>365760</xdr:colOff>
          <xdr:row>7</xdr:row>
          <xdr:rowOff>312420</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7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7</xdr:row>
          <xdr:rowOff>441960</xdr:rowOff>
        </xdr:from>
        <xdr:to>
          <xdr:col>5</xdr:col>
          <xdr:colOff>320040</xdr:colOff>
          <xdr:row>8</xdr:row>
          <xdr:rowOff>243840</xdr:rowOff>
        </xdr:to>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700-00000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8</xdr:row>
          <xdr:rowOff>236220</xdr:rowOff>
        </xdr:from>
        <xdr:to>
          <xdr:col>5</xdr:col>
          <xdr:colOff>320040</xdr:colOff>
          <xdr:row>9</xdr:row>
          <xdr:rowOff>243840</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7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12</xdr:row>
          <xdr:rowOff>0</xdr:rowOff>
        </xdr:from>
        <xdr:to>
          <xdr:col>5</xdr:col>
          <xdr:colOff>327660</xdr:colOff>
          <xdr:row>12</xdr:row>
          <xdr:rowOff>228600</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7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144780</xdr:colOff>
          <xdr:row>13</xdr:row>
          <xdr:rowOff>60960</xdr:rowOff>
        </xdr:from>
        <xdr:to>
          <xdr:col>5</xdr:col>
          <xdr:colOff>365760</xdr:colOff>
          <xdr:row>13</xdr:row>
          <xdr:rowOff>289560</xdr:rowOff>
        </xdr:to>
        <xdr:sp macro="" textlink="">
          <xdr:nvSpPr>
            <xdr:cNvPr id="29707" name="Check Box 11" hidden="1">
              <a:extLst>
                <a:ext uri="{63B3BB69-23CF-44E3-9099-C40C66FF867C}">
                  <a14:compatExt spid="_x0000_s29707"/>
                </a:ext>
                <a:ext uri="{FF2B5EF4-FFF2-40B4-BE49-F238E27FC236}">
                  <a16:creationId xmlns:a16="http://schemas.microsoft.com/office/drawing/2014/main" id="{00000000-0008-0000-0700-00000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144780</xdr:colOff>
          <xdr:row>26</xdr:row>
          <xdr:rowOff>114300</xdr:rowOff>
        </xdr:from>
        <xdr:to>
          <xdr:col>5</xdr:col>
          <xdr:colOff>320040</xdr:colOff>
          <xdr:row>26</xdr:row>
          <xdr:rowOff>274320</xdr:rowOff>
        </xdr:to>
        <xdr:sp macro="" textlink="">
          <xdr:nvSpPr>
            <xdr:cNvPr id="29709" name="Check Box 13" hidden="1">
              <a:extLst>
                <a:ext uri="{63B3BB69-23CF-44E3-9099-C40C66FF867C}">
                  <a14:compatExt spid="_x0000_s29709"/>
                </a:ext>
                <a:ext uri="{FF2B5EF4-FFF2-40B4-BE49-F238E27FC236}">
                  <a16:creationId xmlns:a16="http://schemas.microsoft.com/office/drawing/2014/main" id="{00000000-0008-0000-0700-00000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27</xdr:row>
          <xdr:rowOff>68580</xdr:rowOff>
        </xdr:from>
        <xdr:to>
          <xdr:col>5</xdr:col>
          <xdr:colOff>396240</xdr:colOff>
          <xdr:row>27</xdr:row>
          <xdr:rowOff>289560</xdr:rowOff>
        </xdr:to>
        <xdr:sp macro="" textlink="">
          <xdr:nvSpPr>
            <xdr:cNvPr id="29710" name="Check Box 14" hidden="1">
              <a:extLst>
                <a:ext uri="{63B3BB69-23CF-44E3-9099-C40C66FF867C}">
                  <a14:compatExt spid="_x0000_s29710"/>
                </a:ext>
                <a:ext uri="{FF2B5EF4-FFF2-40B4-BE49-F238E27FC236}">
                  <a16:creationId xmlns:a16="http://schemas.microsoft.com/office/drawing/2014/main" id="{00000000-0008-0000-0700-00000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160020</xdr:colOff>
          <xdr:row>28</xdr:row>
          <xdr:rowOff>76200</xdr:rowOff>
        </xdr:from>
        <xdr:to>
          <xdr:col>5</xdr:col>
          <xdr:colOff>396240</xdr:colOff>
          <xdr:row>28</xdr:row>
          <xdr:rowOff>281940</xdr:rowOff>
        </xdr:to>
        <xdr:sp macro="" textlink="">
          <xdr:nvSpPr>
            <xdr:cNvPr id="29711" name="Check Box 15" hidden="1">
              <a:extLst>
                <a:ext uri="{63B3BB69-23CF-44E3-9099-C40C66FF867C}">
                  <a14:compatExt spid="_x0000_s29711"/>
                </a:ext>
                <a:ext uri="{FF2B5EF4-FFF2-40B4-BE49-F238E27FC236}">
                  <a16:creationId xmlns:a16="http://schemas.microsoft.com/office/drawing/2014/main" id="{00000000-0008-0000-0700-00000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160020</xdr:colOff>
          <xdr:row>29</xdr:row>
          <xdr:rowOff>114300</xdr:rowOff>
        </xdr:from>
        <xdr:to>
          <xdr:col>5</xdr:col>
          <xdr:colOff>350520</xdr:colOff>
          <xdr:row>29</xdr:row>
          <xdr:rowOff>373380</xdr:rowOff>
        </xdr:to>
        <xdr:sp macro="" textlink="">
          <xdr:nvSpPr>
            <xdr:cNvPr id="29712" name="Check Box 16" hidden="1">
              <a:extLst>
                <a:ext uri="{63B3BB69-23CF-44E3-9099-C40C66FF867C}">
                  <a14:compatExt spid="_x0000_s29712"/>
                </a:ext>
                <a:ext uri="{FF2B5EF4-FFF2-40B4-BE49-F238E27FC236}">
                  <a16:creationId xmlns:a16="http://schemas.microsoft.com/office/drawing/2014/main" id="{00000000-0008-0000-0700-00001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30</xdr:row>
          <xdr:rowOff>60960</xdr:rowOff>
        </xdr:from>
        <xdr:to>
          <xdr:col>5</xdr:col>
          <xdr:colOff>342900</xdr:colOff>
          <xdr:row>30</xdr:row>
          <xdr:rowOff>320040</xdr:rowOff>
        </xdr:to>
        <xdr:sp macro="" textlink="">
          <xdr:nvSpPr>
            <xdr:cNvPr id="29713" name="Check Box 17" hidden="1">
              <a:extLst>
                <a:ext uri="{63B3BB69-23CF-44E3-9099-C40C66FF867C}">
                  <a14:compatExt spid="_x0000_s29713"/>
                </a:ext>
                <a:ext uri="{FF2B5EF4-FFF2-40B4-BE49-F238E27FC236}">
                  <a16:creationId xmlns:a16="http://schemas.microsoft.com/office/drawing/2014/main" id="{00000000-0008-0000-0700-00001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9</xdr:row>
          <xdr:rowOff>236220</xdr:rowOff>
        </xdr:from>
        <xdr:to>
          <xdr:col>5</xdr:col>
          <xdr:colOff>320040</xdr:colOff>
          <xdr:row>11</xdr:row>
          <xdr:rowOff>7620</xdr:rowOff>
        </xdr:to>
        <xdr:sp macro="" textlink="">
          <xdr:nvSpPr>
            <xdr:cNvPr id="29714" name="Check Box 18" hidden="1">
              <a:extLst>
                <a:ext uri="{63B3BB69-23CF-44E3-9099-C40C66FF867C}">
                  <a14:compatExt spid="_x0000_s29714"/>
                </a:ext>
                <a:ext uri="{FF2B5EF4-FFF2-40B4-BE49-F238E27FC236}">
                  <a16:creationId xmlns:a16="http://schemas.microsoft.com/office/drawing/2014/main" id="{00000000-0008-0000-0700-00001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26</xdr:col>
      <xdr:colOff>91168</xdr:colOff>
      <xdr:row>1</xdr:row>
      <xdr:rowOff>132124</xdr:rowOff>
    </xdr:from>
    <xdr:to>
      <xdr:col>27</xdr:col>
      <xdr:colOff>530678</xdr:colOff>
      <xdr:row>3</xdr:row>
      <xdr:rowOff>91343</xdr:rowOff>
    </xdr:to>
    <xdr:sp macro="" textlink="">
      <xdr:nvSpPr>
        <xdr:cNvPr id="3" name="テキスト ボックス 2">
          <a:extLst>
            <a:ext uri="{FF2B5EF4-FFF2-40B4-BE49-F238E27FC236}">
              <a16:creationId xmlns:a16="http://schemas.microsoft.com/office/drawing/2014/main" id="{8F4115C0-BD36-4335-8E3B-107C983EAB33}"/>
            </a:ext>
          </a:extLst>
        </xdr:cNvPr>
        <xdr:cNvSpPr txBox="1"/>
      </xdr:nvSpPr>
      <xdr:spPr>
        <a:xfrm>
          <a:off x="6404882" y="302213"/>
          <a:ext cx="1051832" cy="29939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提出日を入力</a:t>
          </a:r>
          <a:endParaRPr lang="ja-JP" altLang="ja-JP" b="1">
            <a:effectLst/>
          </a:endParaRPr>
        </a:p>
        <a:p>
          <a:br>
            <a:rPr kumimoji="1" lang="en-US" altLang="ja-JP" sz="1100"/>
          </a:br>
          <a:endParaRPr kumimoji="1" lang="ja-JP" altLang="en-US" sz="1100"/>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9</xdr:col>
      <xdr:colOff>519951</xdr:colOff>
      <xdr:row>92</xdr:row>
      <xdr:rowOff>349621</xdr:rowOff>
    </xdr:from>
    <xdr:to>
      <xdr:col>16</xdr:col>
      <xdr:colOff>448235</xdr:colOff>
      <xdr:row>99</xdr:row>
      <xdr:rowOff>71717</xdr:rowOff>
    </xdr:to>
    <xdr:sp macro="" textlink="">
      <xdr:nvSpPr>
        <xdr:cNvPr id="2" name="テキスト ボックス 1">
          <a:extLst>
            <a:ext uri="{FF2B5EF4-FFF2-40B4-BE49-F238E27FC236}">
              <a16:creationId xmlns:a16="http://schemas.microsoft.com/office/drawing/2014/main" id="{5D8A9937-8F57-44A6-9DDD-CD529EBC4370}"/>
            </a:ext>
          </a:extLst>
        </xdr:cNvPr>
        <xdr:cNvSpPr txBox="1"/>
      </xdr:nvSpPr>
      <xdr:spPr>
        <a:xfrm>
          <a:off x="11044516" y="24348139"/>
          <a:ext cx="4195484" cy="14971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400">
              <a:solidFill>
                <a:schemeClr val="dk1"/>
              </a:solidFill>
              <a:effectLst/>
              <a:latin typeface="+mn-lt"/>
              <a:ea typeface="+mn-ea"/>
              <a:cs typeface="+mn-cs"/>
            </a:rPr>
            <a:t>※</a:t>
          </a:r>
          <a:r>
            <a:rPr lang="ja-JP" altLang="en-US" sz="1400">
              <a:solidFill>
                <a:schemeClr val="dk1"/>
              </a:solidFill>
              <a:effectLst/>
              <a:latin typeface="+mn-lt"/>
              <a:ea typeface="+mn-ea"/>
              <a:cs typeface="+mn-cs"/>
            </a:rPr>
            <a:t>宿泊料</a:t>
          </a:r>
          <a:endParaRPr lang="en-US" altLang="ja-JP" sz="1400">
            <a:solidFill>
              <a:schemeClr val="dk1"/>
            </a:solidFill>
            <a:effectLst/>
            <a:latin typeface="+mn-lt"/>
            <a:ea typeface="+mn-ea"/>
            <a:cs typeface="+mn-cs"/>
          </a:endParaRPr>
        </a:p>
        <a:p>
          <a:r>
            <a:rPr lang="ja-JP" altLang="en-US" sz="1200" b="0">
              <a:solidFill>
                <a:schemeClr val="dk1"/>
              </a:solidFill>
              <a:effectLst/>
              <a:latin typeface="+mn-lt"/>
              <a:ea typeface="+mn-ea"/>
              <a:cs typeface="+mn-cs"/>
            </a:rPr>
            <a:t>　</a:t>
          </a:r>
          <a:r>
            <a:rPr lang="ja-JP" altLang="en-US" sz="1200" b="0">
              <a:solidFill>
                <a:srgbClr val="FF0000"/>
              </a:solidFill>
              <a:effectLst/>
              <a:latin typeface="+mn-lt"/>
              <a:ea typeface="+mn-ea"/>
              <a:cs typeface="+mn-cs"/>
            </a:rPr>
            <a:t>上限額：該当する宿泊先地域の上限額を入力してください。</a:t>
          </a:r>
          <a:endParaRPr lang="en-US" altLang="ja-JP" sz="1200" b="0">
            <a:solidFill>
              <a:srgbClr val="FF0000"/>
            </a:solidFill>
            <a:effectLst/>
            <a:latin typeface="+mn-lt"/>
            <a:ea typeface="+mn-ea"/>
            <a:cs typeface="+mn-cs"/>
          </a:endParaRPr>
        </a:p>
        <a:p>
          <a:endParaRPr lang="en-US" altLang="ja-JP" sz="1100">
            <a:solidFill>
              <a:schemeClr val="dk1"/>
            </a:solidFill>
            <a:effectLst/>
            <a:latin typeface="+mn-lt"/>
            <a:ea typeface="+mn-ea"/>
            <a:cs typeface="+mn-cs"/>
          </a:endParaRPr>
        </a:p>
        <a:p>
          <a:r>
            <a:rPr lang="ja-JP" altLang="en-US" sz="1200">
              <a:solidFill>
                <a:schemeClr val="dk1"/>
              </a:solidFill>
              <a:effectLst/>
              <a:latin typeface="+mn-lt"/>
              <a:ea typeface="+mn-ea"/>
              <a:cs typeface="+mn-cs"/>
            </a:rPr>
            <a:t>　上限額（補助率</a:t>
          </a:r>
          <a:r>
            <a:rPr lang="en-US" altLang="ja-JP" sz="1200">
              <a:solidFill>
                <a:schemeClr val="dk1"/>
              </a:solidFill>
              <a:effectLst/>
              <a:latin typeface="+mn-lt"/>
              <a:ea typeface="+mn-ea"/>
              <a:cs typeface="+mn-cs"/>
            </a:rPr>
            <a:t>1/2</a:t>
          </a:r>
          <a:r>
            <a:rPr lang="ja-JP" altLang="en-US" sz="1200">
              <a:solidFill>
                <a:schemeClr val="dk1"/>
              </a:solidFill>
              <a:effectLst/>
              <a:latin typeface="+mn-lt"/>
              <a:ea typeface="+mn-ea"/>
              <a:cs typeface="+mn-cs"/>
            </a:rPr>
            <a:t>の割り戻し額）を入力してください。</a:t>
          </a:r>
          <a:endParaRPr lang="en-US" altLang="ja-JP" sz="12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a:solidFill>
                <a:schemeClr val="dk1"/>
              </a:solidFill>
              <a:effectLst/>
              <a:latin typeface="+mn-lt"/>
              <a:ea typeface="+mn-ea"/>
              <a:cs typeface="+mn-cs"/>
            </a:rPr>
            <a:t>　　・</a:t>
          </a:r>
          <a:r>
            <a:rPr lang="ja-JP" altLang="ja-JP" sz="1200">
              <a:solidFill>
                <a:schemeClr val="dk1"/>
              </a:solidFill>
              <a:effectLst/>
              <a:latin typeface="+mn-lt"/>
              <a:ea typeface="+mn-ea"/>
              <a:cs typeface="+mn-cs"/>
            </a:rPr>
            <a:t>甲地方</a:t>
          </a:r>
          <a:r>
            <a:rPr lang="ja-JP" altLang="en-US" sz="1200">
              <a:solidFill>
                <a:schemeClr val="dk1"/>
              </a:solidFill>
              <a:effectLst/>
              <a:latin typeface="+mn-lt"/>
              <a:ea typeface="+mn-ea"/>
              <a:cs typeface="+mn-cs"/>
            </a:rPr>
            <a:t>　　</a:t>
          </a:r>
          <a:r>
            <a:rPr lang="ja-JP" altLang="ja-JP" sz="1200">
              <a:solidFill>
                <a:schemeClr val="dk1"/>
              </a:solidFill>
              <a:effectLst/>
              <a:latin typeface="+mn-lt"/>
              <a:ea typeface="+mn-ea"/>
              <a:cs typeface="+mn-cs"/>
            </a:rPr>
            <a:t>：１泊につき</a:t>
          </a:r>
          <a:r>
            <a:rPr lang="en-US" altLang="ja-JP" sz="1200">
              <a:solidFill>
                <a:schemeClr val="dk1"/>
              </a:solidFill>
              <a:effectLst/>
              <a:latin typeface="+mn-lt"/>
              <a:ea typeface="+mn-ea"/>
              <a:cs typeface="+mn-cs"/>
            </a:rPr>
            <a:t>7,900</a:t>
          </a:r>
          <a:r>
            <a:rPr lang="ja-JP" altLang="ja-JP" sz="1200">
              <a:solidFill>
                <a:schemeClr val="dk1"/>
              </a:solidFill>
              <a:effectLst/>
              <a:latin typeface="+mn-lt"/>
              <a:ea typeface="+mn-ea"/>
              <a:cs typeface="+mn-cs"/>
            </a:rPr>
            <a:t>円</a:t>
          </a:r>
          <a:endParaRPr lang="ja-JP" altLang="ja-JP" sz="1200">
            <a:effectLst/>
          </a:endParaRPr>
        </a:p>
        <a:p>
          <a:r>
            <a:rPr lang="ja-JP" altLang="en-US" sz="1200">
              <a:solidFill>
                <a:schemeClr val="dk1"/>
              </a:solidFill>
              <a:effectLst/>
              <a:latin typeface="+mn-lt"/>
              <a:ea typeface="+mn-ea"/>
              <a:cs typeface="+mn-cs"/>
            </a:rPr>
            <a:t>　　</a:t>
          </a:r>
          <a:r>
            <a:rPr lang="ja-JP" altLang="en-US" sz="1200" baseline="0">
              <a:solidFill>
                <a:schemeClr val="dk1"/>
              </a:solidFill>
              <a:effectLst/>
              <a:latin typeface="+mn-lt"/>
              <a:ea typeface="+mn-ea"/>
              <a:cs typeface="+mn-cs"/>
            </a:rPr>
            <a:t>   甲地方以外  ：</a:t>
          </a:r>
          <a:r>
            <a:rPr lang="ja-JP" altLang="ja-JP" sz="1200">
              <a:solidFill>
                <a:schemeClr val="dk1"/>
              </a:solidFill>
              <a:effectLst/>
              <a:latin typeface="+mn-lt"/>
              <a:ea typeface="+mn-ea"/>
              <a:cs typeface="+mn-cs"/>
            </a:rPr>
            <a:t>１泊につき</a:t>
          </a:r>
          <a:r>
            <a:rPr lang="en-US" altLang="ja-JP" sz="1200">
              <a:solidFill>
                <a:schemeClr val="dk1"/>
              </a:solidFill>
              <a:effectLst/>
              <a:latin typeface="+mn-lt"/>
              <a:ea typeface="+mn-ea"/>
              <a:cs typeface="+mn-cs"/>
            </a:rPr>
            <a:t>6,900</a:t>
          </a:r>
          <a:r>
            <a:rPr lang="ja-JP" altLang="ja-JP" sz="1200">
              <a:solidFill>
                <a:schemeClr val="dk1"/>
              </a:solidFill>
              <a:effectLst/>
              <a:latin typeface="+mn-lt"/>
              <a:ea typeface="+mn-ea"/>
              <a:cs typeface="+mn-cs"/>
            </a:rPr>
            <a:t>円</a:t>
          </a:r>
          <a:endParaRPr lang="en-US" altLang="ja-JP" sz="1200">
            <a:solidFill>
              <a:schemeClr val="dk1"/>
            </a:solidFill>
            <a:effectLst/>
            <a:latin typeface="+mn-lt"/>
            <a:ea typeface="+mn-ea"/>
            <a:cs typeface="+mn-cs"/>
          </a:endParaRPr>
        </a:p>
        <a:p>
          <a:r>
            <a:rPr lang="ja-JP" altLang="en-US" sz="1200">
              <a:solidFill>
                <a:schemeClr val="dk1"/>
              </a:solidFill>
              <a:effectLst/>
              <a:latin typeface="+mn-lt"/>
              <a:ea typeface="+mn-ea"/>
              <a:cs typeface="+mn-cs"/>
            </a:rPr>
            <a:t>　　　　　　甲地方は「宿泊費</a:t>
          </a:r>
          <a:r>
            <a:rPr lang="en-US" altLang="ja-JP" sz="1200">
              <a:solidFill>
                <a:schemeClr val="dk1"/>
              </a:solidFill>
              <a:effectLst/>
              <a:latin typeface="+mn-lt"/>
              <a:ea typeface="+mn-ea"/>
              <a:cs typeface="+mn-cs"/>
            </a:rPr>
            <a:t>(</a:t>
          </a:r>
          <a:r>
            <a:rPr lang="ja-JP" altLang="en-US" sz="1200">
              <a:solidFill>
                <a:schemeClr val="dk1"/>
              </a:solidFill>
              <a:effectLst/>
              <a:latin typeface="+mn-lt"/>
              <a:ea typeface="+mn-ea"/>
              <a:cs typeface="+mn-cs"/>
            </a:rPr>
            <a:t>甲地方</a:t>
          </a:r>
          <a:r>
            <a:rPr lang="en-US" altLang="ja-JP" sz="1200">
              <a:solidFill>
                <a:schemeClr val="dk1"/>
              </a:solidFill>
              <a:effectLst/>
              <a:latin typeface="+mn-lt"/>
              <a:ea typeface="+mn-ea"/>
              <a:cs typeface="+mn-cs"/>
            </a:rPr>
            <a:t>)</a:t>
          </a:r>
          <a:r>
            <a:rPr lang="ja-JP" altLang="en-US" sz="1200">
              <a:solidFill>
                <a:schemeClr val="dk1"/>
              </a:solidFill>
              <a:effectLst/>
              <a:latin typeface="+mn-lt"/>
              <a:ea typeface="+mn-ea"/>
              <a:cs typeface="+mn-cs"/>
            </a:rPr>
            <a:t>」をご確認ください。</a:t>
          </a:r>
          <a:endParaRPr lang="ja-JP" altLang="ja-JP" sz="1200">
            <a:solidFill>
              <a:schemeClr val="dk1"/>
            </a:solidFill>
            <a:effectLst/>
            <a:latin typeface="+mn-lt"/>
            <a:ea typeface="+mn-ea"/>
            <a:cs typeface="+mn-cs"/>
          </a:endParaRPr>
        </a:p>
        <a:p>
          <a:r>
            <a:rPr kumimoji="1" lang="ja-JP" altLang="en-US" sz="1100"/>
            <a:t>　</a:t>
          </a:r>
        </a:p>
      </xdr:txBody>
    </xdr:sp>
    <xdr:clientData fPrintsWithSheet="0"/>
  </xdr:twoCellAnchor>
  <xdr:twoCellAnchor>
    <xdr:from>
      <xdr:col>9</xdr:col>
      <xdr:colOff>537884</xdr:colOff>
      <xdr:row>89</xdr:row>
      <xdr:rowOff>322731</xdr:rowOff>
    </xdr:from>
    <xdr:to>
      <xdr:col>16</xdr:col>
      <xdr:colOff>493060</xdr:colOff>
      <xdr:row>92</xdr:row>
      <xdr:rowOff>286870</xdr:rowOff>
    </xdr:to>
    <xdr:sp macro="" textlink="">
      <xdr:nvSpPr>
        <xdr:cNvPr id="3" name="テキスト ボックス 2">
          <a:extLst>
            <a:ext uri="{FF2B5EF4-FFF2-40B4-BE49-F238E27FC236}">
              <a16:creationId xmlns:a16="http://schemas.microsoft.com/office/drawing/2014/main" id="{17A06724-8574-4082-BEEE-2D15E234E048}"/>
            </a:ext>
          </a:extLst>
        </xdr:cNvPr>
        <xdr:cNvSpPr txBox="1"/>
      </xdr:nvSpPr>
      <xdr:spPr>
        <a:xfrm>
          <a:off x="11062449" y="23326166"/>
          <a:ext cx="4222376" cy="959222"/>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400">
              <a:solidFill>
                <a:schemeClr val="dk1"/>
              </a:solidFill>
              <a:effectLst/>
              <a:latin typeface="+mn-lt"/>
              <a:ea typeface="+mn-ea"/>
              <a:cs typeface="+mn-cs"/>
            </a:rPr>
            <a:t>※</a:t>
          </a:r>
          <a:r>
            <a:rPr lang="ja-JP" altLang="en-US" sz="1400">
              <a:solidFill>
                <a:schemeClr val="dk1"/>
              </a:solidFill>
              <a:effectLst/>
              <a:latin typeface="+mn-lt"/>
              <a:ea typeface="+mn-ea"/>
              <a:cs typeface="+mn-cs"/>
            </a:rPr>
            <a:t>特別急行列車及び新幹線に係る運賃</a:t>
          </a:r>
          <a:endParaRPr lang="en-US" altLang="ja-JP" sz="1400">
            <a:solidFill>
              <a:schemeClr val="dk1"/>
            </a:solidFill>
            <a:effectLst/>
            <a:latin typeface="+mn-lt"/>
            <a:ea typeface="+mn-ea"/>
            <a:cs typeface="+mn-cs"/>
          </a:endParaRPr>
        </a:p>
        <a:p>
          <a:r>
            <a:rPr lang="ja-JP" altLang="en-US" sz="1400">
              <a:solidFill>
                <a:schemeClr val="dk1"/>
              </a:solidFill>
              <a:effectLst/>
              <a:latin typeface="+mn-lt"/>
              <a:ea typeface="+mn-ea"/>
              <a:cs typeface="+mn-cs"/>
            </a:rPr>
            <a:t>　</a:t>
          </a:r>
          <a:r>
            <a:rPr lang="ja-JP" altLang="en-US" sz="1200" b="0">
              <a:solidFill>
                <a:srgbClr val="FF0000"/>
              </a:solidFill>
              <a:effectLst/>
              <a:latin typeface="+mn-lt"/>
              <a:ea typeface="+mn-ea"/>
              <a:cs typeface="+mn-cs"/>
            </a:rPr>
            <a:t>特別急行列車及び新幹線の利用区間が片道</a:t>
          </a:r>
          <a:r>
            <a:rPr lang="en-US" altLang="ja-JP" sz="1200" b="0">
              <a:solidFill>
                <a:srgbClr val="FF0000"/>
              </a:solidFill>
              <a:effectLst/>
              <a:latin typeface="+mn-lt"/>
              <a:ea typeface="+mn-ea"/>
              <a:cs typeface="+mn-cs"/>
            </a:rPr>
            <a:t>100km</a:t>
          </a:r>
          <a:r>
            <a:rPr lang="ja-JP" altLang="en-US" sz="1200" b="0">
              <a:solidFill>
                <a:srgbClr val="FF0000"/>
              </a:solidFill>
              <a:effectLst/>
              <a:latin typeface="+mn-lt"/>
              <a:ea typeface="+mn-ea"/>
              <a:cs typeface="+mn-cs"/>
            </a:rPr>
            <a:t>未満の場合は、補助対象経費として認められない。</a:t>
          </a:r>
          <a:r>
            <a:rPr kumimoji="1" lang="ja-JP" altLang="en-US" sz="1050" b="0"/>
            <a:t>　</a:t>
          </a:r>
          <a:endParaRPr kumimoji="1" lang="ja-JP" altLang="en-US" sz="1100" b="0"/>
        </a:p>
      </xdr:txBody>
    </xdr:sp>
    <xdr:clientData fPrintsWithSheet="0"/>
  </xdr:twoCellAnchor>
  <xdr:twoCellAnchor>
    <xdr:from>
      <xdr:col>8</xdr:col>
      <xdr:colOff>1075766</xdr:colOff>
      <xdr:row>271</xdr:row>
      <xdr:rowOff>152399</xdr:rowOff>
    </xdr:from>
    <xdr:to>
      <xdr:col>15</xdr:col>
      <xdr:colOff>152400</xdr:colOff>
      <xdr:row>276</xdr:row>
      <xdr:rowOff>206189</xdr:rowOff>
    </xdr:to>
    <xdr:sp macro="" textlink="">
      <xdr:nvSpPr>
        <xdr:cNvPr id="4" name="テキスト ボックス 3">
          <a:extLst>
            <a:ext uri="{FF2B5EF4-FFF2-40B4-BE49-F238E27FC236}">
              <a16:creationId xmlns:a16="http://schemas.microsoft.com/office/drawing/2014/main" id="{9B355D97-920C-466C-95C5-B50087B5794B}"/>
            </a:ext>
          </a:extLst>
        </xdr:cNvPr>
        <xdr:cNvSpPr txBox="1"/>
      </xdr:nvSpPr>
      <xdr:spPr>
        <a:xfrm>
          <a:off x="10341686" y="20886419"/>
          <a:ext cx="5126914" cy="119679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400">
              <a:solidFill>
                <a:schemeClr val="dk1"/>
              </a:solidFill>
              <a:effectLst/>
              <a:latin typeface="+mn-lt"/>
              <a:ea typeface="+mn-ea"/>
              <a:cs typeface="+mn-cs"/>
            </a:rPr>
            <a:t>１　出展小間料</a:t>
          </a:r>
        </a:p>
        <a:p>
          <a:r>
            <a:rPr lang="ja-JP" altLang="en-US" sz="1200">
              <a:solidFill>
                <a:schemeClr val="dk1"/>
              </a:solidFill>
              <a:effectLst/>
              <a:latin typeface="+mn-lt"/>
              <a:ea typeface="+mn-ea"/>
              <a:cs typeface="+mn-cs"/>
            </a:rPr>
            <a:t>　⑴小間指定料</a:t>
          </a:r>
        </a:p>
        <a:p>
          <a:r>
            <a:rPr lang="ja-JP" altLang="en-US" sz="1200">
              <a:solidFill>
                <a:schemeClr val="dk1"/>
              </a:solidFill>
              <a:effectLst/>
              <a:latin typeface="+mn-lt"/>
              <a:ea typeface="+mn-ea"/>
              <a:cs typeface="+mn-cs"/>
            </a:rPr>
            <a:t>　⑵パッケージ小間（装飾費がオプションで付加された小間）</a:t>
          </a:r>
          <a:endParaRPr kumimoji="1" lang="ja-JP" altLang="en-US" sz="1050" b="1"/>
        </a:p>
      </xdr:txBody>
    </xdr:sp>
    <xdr:clientData fPrintsWithSheet="0"/>
  </xdr:twoCellAnchor>
  <xdr:twoCellAnchor>
    <xdr:from>
      <xdr:col>8</xdr:col>
      <xdr:colOff>1075766</xdr:colOff>
      <xdr:row>318</xdr:row>
      <xdr:rowOff>71715</xdr:rowOff>
    </xdr:from>
    <xdr:to>
      <xdr:col>15</xdr:col>
      <xdr:colOff>286871</xdr:colOff>
      <xdr:row>343</xdr:row>
      <xdr:rowOff>62753</xdr:rowOff>
    </xdr:to>
    <xdr:sp macro="" textlink="">
      <xdr:nvSpPr>
        <xdr:cNvPr id="5" name="テキスト ボックス 4">
          <a:extLst>
            <a:ext uri="{FF2B5EF4-FFF2-40B4-BE49-F238E27FC236}">
              <a16:creationId xmlns:a16="http://schemas.microsoft.com/office/drawing/2014/main" id="{4024F0D6-4EA4-4C5F-AC21-9194E0977CE8}"/>
            </a:ext>
          </a:extLst>
        </xdr:cNvPr>
        <xdr:cNvSpPr txBox="1"/>
      </xdr:nvSpPr>
      <xdr:spPr>
        <a:xfrm>
          <a:off x="10341686" y="23556555"/>
          <a:ext cx="5261385" cy="3128685"/>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400">
              <a:solidFill>
                <a:schemeClr val="dk1"/>
              </a:solidFill>
              <a:effectLst/>
              <a:latin typeface="+mn-lt"/>
              <a:ea typeface="+mn-ea"/>
              <a:cs typeface="+mn-cs"/>
            </a:rPr>
            <a:t>２　ブース設営・運営費</a:t>
          </a:r>
        </a:p>
        <a:p>
          <a:r>
            <a:rPr lang="ja-JP" altLang="en-US" sz="1200">
              <a:solidFill>
                <a:schemeClr val="dk1"/>
              </a:solidFill>
              <a:effectLst/>
              <a:latin typeface="+mn-lt"/>
              <a:ea typeface="+mn-ea"/>
              <a:cs typeface="+mn-cs"/>
            </a:rPr>
            <a:t>　⑴パネル及び装飾等製作費</a:t>
          </a:r>
        </a:p>
        <a:p>
          <a:r>
            <a:rPr lang="ja-JP" altLang="en-US" sz="1200">
              <a:solidFill>
                <a:schemeClr val="dk1"/>
              </a:solidFill>
              <a:effectLst/>
              <a:latin typeface="+mn-lt"/>
              <a:ea typeface="+mn-ea"/>
              <a:cs typeface="+mn-cs"/>
            </a:rPr>
            <a:t>　⑵パネル及び装飾等設営費</a:t>
          </a:r>
        </a:p>
        <a:p>
          <a:r>
            <a:rPr lang="ja-JP" altLang="en-US" sz="1200">
              <a:solidFill>
                <a:schemeClr val="dk1"/>
              </a:solidFill>
              <a:effectLst/>
              <a:latin typeface="+mn-lt"/>
              <a:ea typeface="+mn-ea"/>
              <a:cs typeface="+mn-cs"/>
            </a:rPr>
            <a:t>　⑶什器及び機器等賃借料</a:t>
          </a:r>
        </a:p>
        <a:p>
          <a:r>
            <a:rPr lang="ja-JP" altLang="en-US" sz="1200">
              <a:solidFill>
                <a:schemeClr val="dk1"/>
              </a:solidFill>
              <a:effectLst/>
              <a:latin typeface="+mn-lt"/>
              <a:ea typeface="+mn-ea"/>
              <a:cs typeface="+mn-cs"/>
            </a:rPr>
            <a:t>    ⑷電気及び水道工事費</a:t>
          </a:r>
          <a:endParaRPr lang="en-US" altLang="ja-JP" sz="1200">
            <a:solidFill>
              <a:schemeClr val="dk1"/>
            </a:solidFill>
            <a:effectLst/>
            <a:latin typeface="+mn-lt"/>
            <a:ea typeface="+mn-ea"/>
            <a:cs typeface="+mn-cs"/>
          </a:endParaRPr>
        </a:p>
        <a:p>
          <a:endParaRPr kumimoji="1" lang="en-US" altLang="ja-JP" sz="1400" b="1">
            <a:solidFill>
              <a:schemeClr val="dk1"/>
            </a:solidFill>
            <a:effectLst/>
            <a:latin typeface="+mn-lt"/>
            <a:ea typeface="+mn-ea"/>
            <a:cs typeface="+mn-cs"/>
          </a:endParaRPr>
        </a:p>
        <a:p>
          <a:r>
            <a:rPr lang="ja-JP" altLang="ja-JP" sz="1200" b="0">
              <a:solidFill>
                <a:srgbClr val="FF0000"/>
              </a:solidFill>
              <a:effectLst/>
              <a:latin typeface="+mn-lt"/>
              <a:ea typeface="+mn-ea"/>
              <a:cs typeface="+mn-cs"/>
            </a:rPr>
            <a:t>パネル及び装飾等制作費等は、当該見本市及び商談会に必要なもの（汎用性が無く、当該見本市及び商談会以外での使用が想定されないもの）に限るものとし、制作物は、画像データ、発注数量、実際にブースでの使用が確認できる資料を併せて提出すること。</a:t>
          </a:r>
          <a:endParaRPr kumimoji="1" lang="ja-JP" altLang="en-US" sz="1200" b="0">
            <a:solidFill>
              <a:srgbClr val="FF0000"/>
            </a:solidFill>
          </a:endParaRPr>
        </a:p>
      </xdr:txBody>
    </xdr:sp>
    <xdr:clientData fPrintsWithSheet="0"/>
  </xdr:twoCellAnchor>
  <xdr:twoCellAnchor>
    <xdr:from>
      <xdr:col>8</xdr:col>
      <xdr:colOff>1066802</xdr:colOff>
      <xdr:row>386</xdr:row>
      <xdr:rowOff>295835</xdr:rowOff>
    </xdr:from>
    <xdr:to>
      <xdr:col>15</xdr:col>
      <xdr:colOff>528919</xdr:colOff>
      <xdr:row>397</xdr:row>
      <xdr:rowOff>197225</xdr:rowOff>
    </xdr:to>
    <xdr:sp macro="" textlink="">
      <xdr:nvSpPr>
        <xdr:cNvPr id="6" name="テキスト ボックス 5">
          <a:extLst>
            <a:ext uri="{FF2B5EF4-FFF2-40B4-BE49-F238E27FC236}">
              <a16:creationId xmlns:a16="http://schemas.microsoft.com/office/drawing/2014/main" id="{D5C82D6F-D9BA-4B15-BC89-7B5E2EA1065A}"/>
            </a:ext>
          </a:extLst>
        </xdr:cNvPr>
        <xdr:cNvSpPr txBox="1"/>
      </xdr:nvSpPr>
      <xdr:spPr>
        <a:xfrm>
          <a:off x="10332722" y="29228975"/>
          <a:ext cx="5512397" cy="265221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400">
              <a:solidFill>
                <a:schemeClr val="dk1"/>
              </a:solidFill>
              <a:effectLst/>
              <a:latin typeface="+mn-lt"/>
              <a:ea typeface="+mn-ea"/>
              <a:cs typeface="+mn-cs"/>
            </a:rPr>
            <a:t>商品説明員の雇用に関する経費</a:t>
          </a:r>
        </a:p>
        <a:p>
          <a:endParaRPr lang="ja-JP" altLang="en-US" sz="1400">
            <a:solidFill>
              <a:schemeClr val="dk1"/>
            </a:solidFill>
            <a:effectLst/>
            <a:latin typeface="+mn-lt"/>
            <a:ea typeface="+mn-ea"/>
            <a:cs typeface="+mn-cs"/>
          </a:endParaRPr>
        </a:p>
        <a:p>
          <a:r>
            <a:rPr lang="ja-JP" altLang="en-US" sz="1200">
              <a:solidFill>
                <a:sysClr val="windowText" lastClr="000000"/>
              </a:solidFill>
              <a:effectLst/>
              <a:latin typeface="+mn-lt"/>
              <a:ea typeface="+mn-ea"/>
              <a:cs typeface="+mn-cs"/>
            </a:rPr>
            <a:t>⑴　補助対象経費として計上できる商品説明員は、</a:t>
          </a:r>
          <a:r>
            <a:rPr lang="ja-JP" altLang="en-US" sz="1200">
              <a:solidFill>
                <a:srgbClr val="FF0000"/>
              </a:solidFill>
              <a:effectLst/>
              <a:latin typeface="+mn-lt"/>
              <a:ea typeface="+mn-ea"/>
              <a:cs typeface="+mn-cs"/>
            </a:rPr>
            <a:t>１店舗又は出展ブース１カ所につき１名分までとする。</a:t>
          </a:r>
        </a:p>
        <a:p>
          <a:r>
            <a:rPr lang="ja-JP" altLang="en-US" sz="1200">
              <a:solidFill>
                <a:sysClr val="windowText" lastClr="000000"/>
              </a:solidFill>
              <a:effectLst/>
              <a:latin typeface="+mn-lt"/>
              <a:ea typeface="+mn-ea"/>
              <a:cs typeface="+mn-cs"/>
            </a:rPr>
            <a:t>⑵　人件費について、</a:t>
          </a:r>
          <a:r>
            <a:rPr lang="ja-JP" altLang="en-US" sz="1200">
              <a:solidFill>
                <a:srgbClr val="FF0000"/>
              </a:solidFill>
              <a:effectLst/>
              <a:latin typeface="+mn-lt"/>
              <a:ea typeface="+mn-ea"/>
              <a:cs typeface="+mn-cs"/>
            </a:rPr>
            <a:t>時間外勤務に伴う経費は認めない。</a:t>
          </a:r>
        </a:p>
        <a:p>
          <a:r>
            <a:rPr lang="ja-JP" altLang="en-US" sz="1200">
              <a:solidFill>
                <a:schemeClr val="dk1"/>
              </a:solidFill>
              <a:effectLst/>
              <a:latin typeface="+mn-lt"/>
              <a:ea typeface="+mn-ea"/>
              <a:cs typeface="+mn-cs"/>
            </a:rPr>
            <a:t>⑶　上記証憑書類については、法人格を有する会社等から発行されたものとし、個人等から発行される簡易なものは、証憑書類として認めない。</a:t>
          </a:r>
        </a:p>
        <a:p>
          <a:r>
            <a:rPr lang="ja-JP" altLang="en-US" sz="1200">
              <a:solidFill>
                <a:schemeClr val="dk1"/>
              </a:solidFill>
              <a:effectLst/>
              <a:latin typeface="+mn-lt"/>
              <a:ea typeface="+mn-ea"/>
              <a:cs typeface="+mn-cs"/>
            </a:rPr>
            <a:t>⑷　源泉徴収が必要な場合は、所管の税務署へ納付する等、適正な経理処理を行うこと。</a:t>
          </a:r>
        </a:p>
      </xdr:txBody>
    </xdr:sp>
    <xdr:clientData fPrintsWithSheet="0"/>
  </xdr:twoCellAnchor>
  <xdr:twoCellAnchor>
    <xdr:from>
      <xdr:col>4</xdr:col>
      <xdr:colOff>779929</xdr:colOff>
      <xdr:row>2</xdr:row>
      <xdr:rowOff>112059</xdr:rowOff>
    </xdr:from>
    <xdr:to>
      <xdr:col>7</xdr:col>
      <xdr:colOff>986118</xdr:colOff>
      <xdr:row>3</xdr:row>
      <xdr:rowOff>215153</xdr:rowOff>
    </xdr:to>
    <xdr:sp macro="" textlink="">
      <xdr:nvSpPr>
        <xdr:cNvPr id="8" name="テキスト ボックス 7">
          <a:extLst>
            <a:ext uri="{FF2B5EF4-FFF2-40B4-BE49-F238E27FC236}">
              <a16:creationId xmlns:a16="http://schemas.microsoft.com/office/drawing/2014/main" id="{0E54FFEB-36A7-4172-B311-A8826A08C943}"/>
            </a:ext>
          </a:extLst>
        </xdr:cNvPr>
        <xdr:cNvSpPr txBox="1"/>
      </xdr:nvSpPr>
      <xdr:spPr>
        <a:xfrm>
          <a:off x="3836894" y="676835"/>
          <a:ext cx="4159624" cy="291353"/>
        </a:xfrm>
        <a:prstGeom prst="rect">
          <a:avLst/>
        </a:prstGeom>
        <a:solidFill>
          <a:srgbClr val="FFFF00">
            <a:alpha val="62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lt"/>
              <a:ea typeface="+mn-ea"/>
              <a:cs typeface="+mn-cs"/>
            </a:rPr>
            <a:t>黄色のセル（数量、補助対象経費税込、摘要）を入力ください。</a:t>
          </a:r>
          <a:endParaRPr kumimoji="1" lang="ja-JP" altLang="en-US" sz="1200" b="1">
            <a:solidFill>
              <a:srgbClr val="FF0000"/>
            </a:solidFill>
          </a:endParaRPr>
        </a:p>
      </xdr:txBody>
    </xdr:sp>
    <xdr:clientData fPrintsWithSheet="0"/>
  </xdr:twoCellAnchor>
  <xdr:twoCellAnchor>
    <xdr:from>
      <xdr:col>9</xdr:col>
      <xdr:colOff>40985</xdr:colOff>
      <xdr:row>42</xdr:row>
      <xdr:rowOff>101467</xdr:rowOff>
    </xdr:from>
    <xdr:to>
      <xdr:col>15</xdr:col>
      <xdr:colOff>334259</xdr:colOff>
      <xdr:row>45</xdr:row>
      <xdr:rowOff>87611</xdr:rowOff>
    </xdr:to>
    <xdr:sp macro="" textlink="">
      <xdr:nvSpPr>
        <xdr:cNvPr id="9" name="テキスト ボックス 8">
          <a:extLst>
            <a:ext uri="{FF2B5EF4-FFF2-40B4-BE49-F238E27FC236}">
              <a16:creationId xmlns:a16="http://schemas.microsoft.com/office/drawing/2014/main" id="{8761CDE5-24C4-45F7-A764-B9D750DEB0F3}"/>
            </a:ext>
          </a:extLst>
        </xdr:cNvPr>
        <xdr:cNvSpPr txBox="1"/>
      </xdr:nvSpPr>
      <xdr:spPr>
        <a:xfrm>
          <a:off x="10565550" y="8752408"/>
          <a:ext cx="3950874" cy="730215"/>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a:solidFill>
                <a:schemeClr val="dk1"/>
              </a:solidFill>
              <a:effectLst/>
              <a:latin typeface="+mn-lt"/>
              <a:ea typeface="+mn-ea"/>
              <a:cs typeface="+mn-cs"/>
            </a:rPr>
            <a:t>ウ　試作品製作費</a:t>
          </a:r>
          <a:endParaRPr lang="en-US" altLang="ja-JP" sz="1200">
            <a:solidFill>
              <a:schemeClr val="dk1"/>
            </a:solidFill>
            <a:effectLst/>
            <a:latin typeface="+mn-lt"/>
            <a:ea typeface="+mn-ea"/>
            <a:cs typeface="+mn-cs"/>
          </a:endParaRPr>
        </a:p>
        <a:p>
          <a:r>
            <a:rPr lang="ja-JP" altLang="ja-JP" sz="1200">
              <a:solidFill>
                <a:schemeClr val="dk1"/>
              </a:solidFill>
              <a:effectLst/>
              <a:latin typeface="+mn-lt"/>
              <a:ea typeface="+mn-ea"/>
              <a:cs typeface="+mn-cs"/>
            </a:rPr>
            <a:t>　機器・設備等のリース、レンタルについて、</a:t>
          </a:r>
          <a:r>
            <a:rPr lang="ja-JP" altLang="ja-JP" sz="1200" u="sng">
              <a:solidFill>
                <a:srgbClr val="FF0000"/>
              </a:solidFill>
              <a:effectLst/>
              <a:latin typeface="+mn-lt"/>
              <a:ea typeface="+mn-ea"/>
              <a:cs typeface="+mn-cs"/>
            </a:rPr>
            <a:t>補助対象期間外の期間にかかる経費は補助対象外</a:t>
          </a:r>
          <a:r>
            <a:rPr lang="ja-JP" altLang="ja-JP" sz="1200">
              <a:solidFill>
                <a:schemeClr val="dk1"/>
              </a:solidFill>
              <a:effectLst/>
              <a:latin typeface="+mn-lt"/>
              <a:ea typeface="+mn-ea"/>
              <a:cs typeface="+mn-cs"/>
            </a:rPr>
            <a:t>とする。</a:t>
          </a:r>
          <a:endParaRPr kumimoji="1" lang="ja-JP" altLang="en-US" sz="1200" b="1"/>
        </a:p>
      </xdr:txBody>
    </xdr:sp>
    <xdr:clientData fPrintsWithSheet="0"/>
  </xdr:twoCellAnchor>
  <xdr:twoCellAnchor>
    <xdr:from>
      <xdr:col>9</xdr:col>
      <xdr:colOff>92214</xdr:colOff>
      <xdr:row>64</xdr:row>
      <xdr:rowOff>109790</xdr:rowOff>
    </xdr:from>
    <xdr:to>
      <xdr:col>16</xdr:col>
      <xdr:colOff>4484</xdr:colOff>
      <xdr:row>70</xdr:row>
      <xdr:rowOff>215153</xdr:rowOff>
    </xdr:to>
    <xdr:sp macro="" textlink="">
      <xdr:nvSpPr>
        <xdr:cNvPr id="10" name="テキスト ボックス 9">
          <a:extLst>
            <a:ext uri="{FF2B5EF4-FFF2-40B4-BE49-F238E27FC236}">
              <a16:creationId xmlns:a16="http://schemas.microsoft.com/office/drawing/2014/main" id="{89FE2175-5793-4B1B-80D5-442FDE4AAFAC}"/>
            </a:ext>
          </a:extLst>
        </xdr:cNvPr>
        <xdr:cNvSpPr txBox="1"/>
      </xdr:nvSpPr>
      <xdr:spPr>
        <a:xfrm>
          <a:off x="10616779" y="17187555"/>
          <a:ext cx="4179470" cy="150385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a:solidFill>
                <a:schemeClr val="dk1"/>
              </a:solidFill>
              <a:effectLst/>
              <a:latin typeface="+mn-lt"/>
              <a:ea typeface="+mn-ea"/>
              <a:cs typeface="+mn-cs"/>
            </a:rPr>
            <a:t>エ　市場・消費者調査費</a:t>
          </a:r>
          <a:endParaRPr lang="en-US" altLang="ja-JP" sz="1200">
            <a:solidFill>
              <a:schemeClr val="dk1"/>
            </a:solidFill>
            <a:effectLst/>
            <a:latin typeface="+mn-lt"/>
            <a:ea typeface="+mn-ea"/>
            <a:cs typeface="+mn-cs"/>
          </a:endParaRPr>
        </a:p>
        <a:p>
          <a:r>
            <a:rPr lang="ja-JP" altLang="en-US" sz="1200">
              <a:solidFill>
                <a:schemeClr val="dk1"/>
              </a:solidFill>
              <a:effectLst/>
              <a:latin typeface="+mn-lt"/>
              <a:ea typeface="+mn-ea"/>
              <a:cs typeface="+mn-cs"/>
            </a:rPr>
            <a:t>⑴　</a:t>
          </a:r>
          <a:r>
            <a:rPr lang="ja-JP" altLang="en-US" sz="1200">
              <a:solidFill>
                <a:srgbClr val="FF0000"/>
              </a:solidFill>
              <a:effectLst/>
              <a:latin typeface="+mn-lt"/>
              <a:ea typeface="+mn-ea"/>
              <a:cs typeface="+mn-cs"/>
            </a:rPr>
            <a:t>調査にあたっては、予め、その目的、内容を明らかにしたうえで、必要最小限度で実施すること</a:t>
          </a:r>
        </a:p>
        <a:p>
          <a:r>
            <a:rPr lang="ja-JP" altLang="en-US" sz="1200">
              <a:solidFill>
                <a:schemeClr val="dk1"/>
              </a:solidFill>
              <a:effectLst/>
              <a:latin typeface="+mn-lt"/>
              <a:ea typeface="+mn-ea"/>
              <a:cs typeface="+mn-cs"/>
            </a:rPr>
            <a:t>⑵　市場・消費者調査は、既存商品の課題を把握するための調査及び、改善商品の企画内容や試作品の市場性検証を行うための調査とし</a:t>
          </a:r>
          <a:r>
            <a:rPr lang="ja-JP" altLang="en-US" sz="1200">
              <a:solidFill>
                <a:srgbClr val="FF0000"/>
              </a:solidFill>
              <a:effectLst/>
              <a:latin typeface="+mn-lt"/>
              <a:ea typeface="+mn-ea"/>
              <a:cs typeface="+mn-cs"/>
            </a:rPr>
            <a:t>、店舗視察等の事前情報収集や、調査を伴わない販売促進活動等は対象外とする。</a:t>
          </a:r>
        </a:p>
      </xdr:txBody>
    </xdr:sp>
    <xdr:clientData fPrintsWithSheet="0"/>
  </xdr:twoCellAnchor>
  <xdr:twoCellAnchor>
    <xdr:from>
      <xdr:col>9</xdr:col>
      <xdr:colOff>85809</xdr:colOff>
      <xdr:row>29</xdr:row>
      <xdr:rowOff>17581</xdr:rowOff>
    </xdr:from>
    <xdr:to>
      <xdr:col>15</xdr:col>
      <xdr:colOff>379083</xdr:colOff>
      <xdr:row>34</xdr:row>
      <xdr:rowOff>80682</xdr:rowOff>
    </xdr:to>
    <xdr:sp macro="" textlink="">
      <xdr:nvSpPr>
        <xdr:cNvPr id="11" name="テキスト ボックス 10">
          <a:extLst>
            <a:ext uri="{FF2B5EF4-FFF2-40B4-BE49-F238E27FC236}">
              <a16:creationId xmlns:a16="http://schemas.microsoft.com/office/drawing/2014/main" id="{227D938B-0C84-4C7A-A703-9DB85B11AD61}"/>
            </a:ext>
          </a:extLst>
        </xdr:cNvPr>
        <xdr:cNvSpPr txBox="1"/>
      </xdr:nvSpPr>
      <xdr:spPr>
        <a:xfrm>
          <a:off x="10610374" y="7825840"/>
          <a:ext cx="3950874" cy="1228513"/>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a:solidFill>
                <a:schemeClr val="dk1"/>
              </a:solidFill>
              <a:effectLst/>
              <a:latin typeface="+mn-lt"/>
              <a:ea typeface="+mn-ea"/>
              <a:cs typeface="+mn-cs"/>
            </a:rPr>
            <a:t>イ　技術指導受入費</a:t>
          </a:r>
          <a:endParaRPr lang="en-US" altLang="ja-JP" sz="1200">
            <a:solidFill>
              <a:schemeClr val="dk1"/>
            </a:solidFill>
            <a:effectLst/>
            <a:latin typeface="+mn-lt"/>
            <a:ea typeface="+mn-ea"/>
            <a:cs typeface="+mn-cs"/>
          </a:endParaRPr>
        </a:p>
        <a:p>
          <a:r>
            <a:rPr lang="ja-JP" altLang="en-US" sz="1200">
              <a:solidFill>
                <a:srgbClr val="FF0000"/>
              </a:solidFill>
              <a:effectLst/>
              <a:latin typeface="+mn-lt"/>
              <a:ea typeface="+mn-ea"/>
              <a:cs typeface="+mn-cs"/>
            </a:rPr>
            <a:t>⑴　外部から技術指導を受ける場合は、契約書等において技術指導を受入れる内容と目的を明確にすること。</a:t>
          </a:r>
        </a:p>
        <a:p>
          <a:r>
            <a:rPr lang="ja-JP" altLang="en-US" sz="1200">
              <a:solidFill>
                <a:srgbClr val="FF0000"/>
              </a:solidFill>
              <a:effectLst/>
              <a:latin typeface="+mn-lt"/>
              <a:ea typeface="+mn-ea"/>
              <a:cs typeface="+mn-cs"/>
            </a:rPr>
            <a:t>⑵　謝金単価は、市場価格と比較して不当に高額とならいないようにすること。</a:t>
          </a:r>
        </a:p>
        <a:p>
          <a:endParaRPr kumimoji="1" lang="ja-JP" altLang="en-US" sz="1200" b="1"/>
        </a:p>
      </xdr:txBody>
    </xdr:sp>
    <xdr:clientData fPrintsWithSheet="0"/>
  </xdr:twoCellAnchor>
  <xdr:twoCellAnchor>
    <xdr:from>
      <xdr:col>9</xdr:col>
      <xdr:colOff>67880</xdr:colOff>
      <xdr:row>5</xdr:row>
      <xdr:rowOff>49343</xdr:rowOff>
    </xdr:from>
    <xdr:to>
      <xdr:col>15</xdr:col>
      <xdr:colOff>361154</xdr:colOff>
      <xdr:row>10</xdr:row>
      <xdr:rowOff>71718</xdr:rowOff>
    </xdr:to>
    <xdr:sp macro="" textlink="">
      <xdr:nvSpPr>
        <xdr:cNvPr id="12" name="テキスト ボックス 11">
          <a:extLst>
            <a:ext uri="{FF2B5EF4-FFF2-40B4-BE49-F238E27FC236}">
              <a16:creationId xmlns:a16="http://schemas.microsoft.com/office/drawing/2014/main" id="{FBF0586A-E6E9-4EC0-A22E-07C1FFCE809C}"/>
            </a:ext>
          </a:extLst>
        </xdr:cNvPr>
        <xdr:cNvSpPr txBox="1"/>
      </xdr:nvSpPr>
      <xdr:spPr>
        <a:xfrm>
          <a:off x="10592445" y="1564378"/>
          <a:ext cx="3950874" cy="118778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a:solidFill>
                <a:schemeClr val="dk1"/>
              </a:solidFill>
              <a:effectLst/>
              <a:latin typeface="+mn-lt"/>
              <a:ea typeface="+mn-ea"/>
              <a:cs typeface="+mn-cs"/>
            </a:rPr>
            <a:t>ア　分析試験費</a:t>
          </a:r>
          <a:endParaRPr lang="en-US" altLang="ja-JP" sz="1200">
            <a:solidFill>
              <a:schemeClr val="dk1"/>
            </a:solidFill>
            <a:effectLst/>
            <a:latin typeface="+mn-lt"/>
            <a:ea typeface="+mn-ea"/>
            <a:cs typeface="+mn-cs"/>
          </a:endParaRPr>
        </a:p>
        <a:p>
          <a:r>
            <a:rPr lang="ja-JP" altLang="en-US" sz="1200">
              <a:solidFill>
                <a:schemeClr val="dk1"/>
              </a:solidFill>
              <a:effectLst/>
              <a:latin typeface="+mn-lt"/>
              <a:ea typeface="+mn-ea"/>
              <a:cs typeface="+mn-cs"/>
            </a:rPr>
            <a:t>⑴　分析試験の目的、内容を明確にし、分析試験結果等は原則として提出すること。</a:t>
          </a:r>
        </a:p>
        <a:p>
          <a:r>
            <a:rPr lang="ja-JP" altLang="en-US" sz="1200">
              <a:solidFill>
                <a:schemeClr val="dk1"/>
              </a:solidFill>
              <a:effectLst/>
              <a:latin typeface="+mn-lt"/>
              <a:ea typeface="+mn-ea"/>
              <a:cs typeface="+mn-cs"/>
            </a:rPr>
            <a:t>⑵　</a:t>
          </a:r>
          <a:r>
            <a:rPr lang="ja-JP" altLang="en-US" sz="1200">
              <a:solidFill>
                <a:sysClr val="windowText" lastClr="000000"/>
              </a:solidFill>
              <a:effectLst/>
              <a:latin typeface="+mn-lt"/>
              <a:ea typeface="+mn-ea"/>
              <a:cs typeface="+mn-cs"/>
            </a:rPr>
            <a:t>機器・設備等のリース、レンタルについて、</a:t>
          </a:r>
          <a:r>
            <a:rPr lang="ja-JP" altLang="en-US" sz="1200">
              <a:solidFill>
                <a:srgbClr val="FF0000"/>
              </a:solidFill>
              <a:effectLst/>
              <a:latin typeface="+mn-lt"/>
              <a:ea typeface="+mn-ea"/>
              <a:cs typeface="+mn-cs"/>
            </a:rPr>
            <a:t>補助対象期間外の期間にかかる経費は補助対象外とする。</a:t>
          </a:r>
        </a:p>
        <a:p>
          <a:endParaRPr kumimoji="1" lang="ja-JP" altLang="en-US" sz="1200" b="1"/>
        </a:p>
      </xdr:txBody>
    </xdr:sp>
    <xdr:clientData fPrintsWithSheet="0"/>
  </xdr:twoCellAnchor>
  <xdr:twoCellAnchor>
    <xdr:from>
      <xdr:col>8</xdr:col>
      <xdr:colOff>1392091</xdr:colOff>
      <xdr:row>99</xdr:row>
      <xdr:rowOff>113342</xdr:rowOff>
    </xdr:from>
    <xdr:to>
      <xdr:col>18</xdr:col>
      <xdr:colOff>295835</xdr:colOff>
      <xdr:row>108</xdr:row>
      <xdr:rowOff>26895</xdr:rowOff>
    </xdr:to>
    <xdr:sp macro="" textlink="">
      <xdr:nvSpPr>
        <xdr:cNvPr id="13" name="吹き出し: 左矢印 12">
          <a:extLst>
            <a:ext uri="{FF2B5EF4-FFF2-40B4-BE49-F238E27FC236}">
              <a16:creationId xmlns:a16="http://schemas.microsoft.com/office/drawing/2014/main" id="{4899AEC5-B125-434A-9029-2A0AB5A0F27C}"/>
            </a:ext>
          </a:extLst>
        </xdr:cNvPr>
        <xdr:cNvSpPr/>
      </xdr:nvSpPr>
      <xdr:spPr>
        <a:xfrm>
          <a:off x="10419550" y="25886871"/>
          <a:ext cx="5887250" cy="1930612"/>
        </a:xfrm>
        <a:prstGeom prst="leftArrowCallout">
          <a:avLst>
            <a:gd name="adj1" fmla="val 25000"/>
            <a:gd name="adj2" fmla="val 17417"/>
            <a:gd name="adj3" fmla="val 20735"/>
            <a:gd name="adj4" fmla="val 8921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100" b="1">
              <a:solidFill>
                <a:schemeClr val="tx1"/>
              </a:solidFill>
              <a:effectLst/>
              <a:latin typeface="+mn-lt"/>
              <a:ea typeface="+mn-ea"/>
              <a:cs typeface="+mn-cs"/>
            </a:rPr>
            <a:t>３ テスト販売等に要する経費</a:t>
          </a:r>
          <a:endParaRPr lang="ja-JP" altLang="ja-JP">
            <a:solidFill>
              <a:schemeClr val="tx1"/>
            </a:solidFill>
            <a:effectLst/>
          </a:endParaRPr>
        </a:p>
        <a:p>
          <a:r>
            <a:rPr lang="ja-JP" altLang="ja-JP" sz="1100" b="1">
              <a:solidFill>
                <a:srgbClr val="FF0000"/>
              </a:solidFill>
              <a:effectLst/>
              <a:latin typeface="+mn-lt"/>
              <a:ea typeface="+mn-ea"/>
              <a:cs typeface="+mn-cs"/>
            </a:rPr>
            <a:t>　</a:t>
          </a:r>
          <a:r>
            <a:rPr lang="ja-JP" altLang="ja-JP" sz="1100" b="0">
              <a:solidFill>
                <a:srgbClr val="FF0000"/>
              </a:solidFill>
              <a:effectLst/>
              <a:latin typeface="+mn-lt"/>
              <a:ea typeface="+mn-ea"/>
              <a:cs typeface="+mn-cs"/>
            </a:rPr>
            <a:t>商品説明員の雇用に関する経費    </a:t>
          </a:r>
          <a:endParaRPr lang="ja-JP" altLang="ja-JP">
            <a:solidFill>
              <a:srgbClr val="FF0000"/>
            </a:solidFill>
            <a:effectLst/>
          </a:endParaRPr>
        </a:p>
        <a:p>
          <a:r>
            <a:rPr lang="en-US" altLang="ja-JP" sz="1100" b="0">
              <a:solidFill>
                <a:srgbClr val="FF0000"/>
              </a:solidFill>
              <a:effectLst/>
              <a:latin typeface="+mn-lt"/>
              <a:ea typeface="+mn-ea"/>
              <a:cs typeface="+mn-cs"/>
            </a:rPr>
            <a:t>※</a:t>
          </a:r>
          <a:r>
            <a:rPr lang="ja-JP" altLang="ja-JP" sz="1100" b="0">
              <a:solidFill>
                <a:srgbClr val="FF0000"/>
              </a:solidFill>
              <a:effectLst/>
              <a:latin typeface="+mn-lt"/>
              <a:ea typeface="+mn-ea"/>
              <a:cs typeface="+mn-cs"/>
            </a:rPr>
            <a:t>上限額：</a:t>
          </a:r>
          <a:r>
            <a:rPr lang="en-US" altLang="ja-JP" sz="1100" b="0">
              <a:solidFill>
                <a:srgbClr val="FF0000"/>
              </a:solidFill>
              <a:effectLst/>
              <a:latin typeface="+mn-lt"/>
              <a:ea typeface="+mn-ea"/>
              <a:cs typeface="+mn-cs"/>
            </a:rPr>
            <a:t>1</a:t>
          </a:r>
          <a:r>
            <a:rPr lang="ja-JP" altLang="ja-JP" sz="1100" b="0">
              <a:solidFill>
                <a:srgbClr val="FF0000"/>
              </a:solidFill>
              <a:effectLst/>
              <a:latin typeface="+mn-lt"/>
              <a:ea typeface="+mn-ea"/>
              <a:cs typeface="+mn-cs"/>
            </a:rPr>
            <a:t>日につき１人あたり</a:t>
          </a:r>
          <a:r>
            <a:rPr lang="en-US" altLang="ja-JP" sz="1100" b="0">
              <a:solidFill>
                <a:srgbClr val="FF0000"/>
              </a:solidFill>
              <a:effectLst/>
              <a:latin typeface="+mn-lt"/>
              <a:ea typeface="+mn-ea"/>
              <a:cs typeface="+mn-cs"/>
            </a:rPr>
            <a:t>10,000</a:t>
          </a:r>
          <a:r>
            <a:rPr lang="ja-JP" altLang="ja-JP" sz="1100" b="0">
              <a:solidFill>
                <a:srgbClr val="FF0000"/>
              </a:solidFill>
              <a:effectLst/>
              <a:latin typeface="+mn-lt"/>
              <a:ea typeface="+mn-ea"/>
              <a:cs typeface="+mn-cs"/>
            </a:rPr>
            <a:t>円</a:t>
          </a:r>
          <a:r>
            <a:rPr lang="en-US" altLang="ja-JP" sz="1100" b="0">
              <a:solidFill>
                <a:srgbClr val="FF0000"/>
              </a:solidFill>
              <a:effectLst/>
              <a:latin typeface="+mn-lt"/>
              <a:ea typeface="+mn-ea"/>
              <a:cs typeface="+mn-cs"/>
            </a:rPr>
            <a:t>(</a:t>
          </a:r>
          <a:r>
            <a:rPr lang="ja-JP" altLang="ja-JP" sz="1100" b="0">
              <a:solidFill>
                <a:srgbClr val="FF0000"/>
              </a:solidFill>
              <a:effectLst/>
              <a:latin typeface="+mn-lt"/>
              <a:ea typeface="+mn-ea"/>
              <a:cs typeface="+mn-cs"/>
            </a:rPr>
            <a:t>補助率</a:t>
          </a:r>
          <a:r>
            <a:rPr lang="en-US" altLang="ja-JP" sz="1100" b="0">
              <a:solidFill>
                <a:srgbClr val="FF0000"/>
              </a:solidFill>
              <a:effectLst/>
              <a:latin typeface="+mn-lt"/>
              <a:ea typeface="+mn-ea"/>
              <a:cs typeface="+mn-cs"/>
            </a:rPr>
            <a:t>1/2</a:t>
          </a:r>
          <a:r>
            <a:rPr lang="ja-JP" altLang="ja-JP" sz="1100" b="0">
              <a:solidFill>
                <a:srgbClr val="FF0000"/>
              </a:solidFill>
              <a:effectLst/>
              <a:latin typeface="+mn-lt"/>
              <a:ea typeface="+mn-ea"/>
              <a:cs typeface="+mn-cs"/>
            </a:rPr>
            <a:t>割り戻し額）</a:t>
          </a:r>
          <a:endParaRPr lang="ja-JP" altLang="ja-JP">
            <a:solidFill>
              <a:srgbClr val="FF0000"/>
            </a:solidFill>
            <a:effectLst/>
          </a:endParaRPr>
        </a:p>
        <a:p>
          <a:r>
            <a:rPr lang="ja-JP" altLang="ja-JP" sz="1100">
              <a:solidFill>
                <a:schemeClr val="tx1"/>
              </a:solidFill>
              <a:effectLst/>
              <a:latin typeface="+mn-lt"/>
              <a:ea typeface="+mn-ea"/>
              <a:cs typeface="+mn-cs"/>
            </a:rPr>
            <a:t>⑴　補助対象経費として計上できる商品説明員は、１店舗又は出展ブース１カ所につき１名分までとする。</a:t>
          </a:r>
          <a:endParaRPr lang="ja-JP" altLang="ja-JP">
            <a:solidFill>
              <a:schemeClr val="tx1"/>
            </a:solidFill>
            <a:effectLst/>
          </a:endParaRPr>
        </a:p>
        <a:p>
          <a:r>
            <a:rPr lang="ja-JP" altLang="ja-JP" sz="1100">
              <a:solidFill>
                <a:srgbClr val="FF0000"/>
              </a:solidFill>
              <a:effectLst/>
              <a:latin typeface="+mn-lt"/>
              <a:ea typeface="+mn-ea"/>
              <a:cs typeface="+mn-cs"/>
            </a:rPr>
            <a:t>⑵　人件費について、時間外勤務に伴う経費は認めない。</a:t>
          </a:r>
          <a:endParaRPr lang="ja-JP" altLang="ja-JP">
            <a:solidFill>
              <a:srgbClr val="FF0000"/>
            </a:solidFill>
            <a:effectLst/>
          </a:endParaRPr>
        </a:p>
        <a:p>
          <a:r>
            <a:rPr lang="ja-JP" altLang="ja-JP" sz="1100">
              <a:solidFill>
                <a:schemeClr val="tx1"/>
              </a:solidFill>
              <a:effectLst/>
              <a:latin typeface="+mn-lt"/>
              <a:ea typeface="+mn-ea"/>
              <a:cs typeface="+mn-cs"/>
            </a:rPr>
            <a:t>⑶　上記証憑書類については、法人格を有する会社等から発行されたものとし、個人等から発行される簡易なものは、証憑書類として認めない。</a:t>
          </a:r>
          <a:endParaRPr lang="ja-JP" altLang="ja-JP">
            <a:solidFill>
              <a:schemeClr val="tx1"/>
            </a:solidFill>
            <a:effectLst/>
          </a:endParaRPr>
        </a:p>
        <a:p>
          <a:r>
            <a:rPr lang="ja-JP" altLang="ja-JP" sz="1100">
              <a:solidFill>
                <a:schemeClr val="tx1"/>
              </a:solidFill>
              <a:effectLst/>
              <a:latin typeface="+mn-lt"/>
              <a:ea typeface="+mn-ea"/>
              <a:cs typeface="+mn-cs"/>
            </a:rPr>
            <a:t>⑷　源泉徴収が必要な場合は、所管の税務署へ納付する等、適正な経理処理を行うこと。</a:t>
          </a:r>
          <a:endParaRPr lang="ja-JP" altLang="ja-JP">
            <a:solidFill>
              <a:schemeClr val="tx1"/>
            </a:solidFill>
            <a:effectLst/>
          </a:endParaRPr>
        </a:p>
        <a:p>
          <a:pPr algn="l"/>
          <a:endParaRPr kumimoji="1" lang="ja-JP" altLang="en-US" sz="1100">
            <a:solidFill>
              <a:srgbClr val="FF0000"/>
            </a:solidFill>
          </a:endParaRPr>
        </a:p>
      </xdr:txBody>
    </xdr:sp>
    <xdr:clientData fPrintsWithSheet="0"/>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01-fileserver\&#20107;&#26989;&#25903;&#25588;&#35506;\13-&#31292;&#12368;&#30476;&#29987;&#21697;&#25903;&#25588;&#20107;&#26989;\R6\09_&#35036;&#21161;&#20107;&#26989;&#32773;\03_&#21830;&#21697;&#38283;&#30330;&#21450;&#12403;&#21830;&#21697;&#25913;&#21892;&#25903;&#25588;\00_&#27096;&#24335;\02_&#22577;&#21578;&#26360;\&#12304;2&#20107;&#26989;&#24180;&#24230;&#30446;&#12305;&#30003;&#35531;&#12539;&#22577;&#21578;&#27096;&#24335;%20%20&#21029;&#32025;4&#12289;7%20&#38306;&#36899;&#65288;&#21830;&#21697;&#38283;&#30330;&#21450;&#12403;&#25913;&#21892;&#25903;&#25588;&#65289;.xlsx" TargetMode="External"/><Relationship Id="rId1" Type="http://schemas.openxmlformats.org/officeDocument/2006/relationships/externalLinkPath" Target="/13-&#31292;&#12368;&#30476;&#29987;&#21697;&#25903;&#25588;&#20107;&#26989;/R6/09_&#35036;&#21161;&#20107;&#26989;&#32773;/03_&#21830;&#21697;&#38283;&#30330;&#21450;&#12403;&#21830;&#21697;&#25913;&#21892;&#25903;&#25588;/00_&#27096;&#24335;/02_&#22577;&#21578;&#26360;/&#12304;2&#20107;&#26989;&#24180;&#24230;&#30446;&#12305;&#30003;&#35531;&#12539;&#22577;&#21578;&#27096;&#24335;%20%20&#21029;&#32025;4&#12289;7%20&#38306;&#36899;&#65288;&#21830;&#21697;&#38283;&#30330;&#21450;&#12403;&#25913;&#21892;&#25903;&#2558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参考】宿泊費（甲地方）"/>
      <sheetName val="⇒申請"/>
      <sheetName val="１　【入力シート】積算内訳"/>
      <sheetName val="２　【印刷のみ】収支計算書"/>
      <sheetName val="３　【入力シート】　所要額一覧"/>
      <sheetName val="⇒報告"/>
      <sheetName val="１　【入力シート】積算内訳 (報告)"/>
      <sheetName val="２　【印刷のみ】収支計算書 (報告)"/>
      <sheetName val="３　【入力シート】　所要額一覧 (報告)"/>
      <sheetName val="補助対象経費積算内訳（計画ごと）"/>
    </sheetNames>
    <sheetDataSet>
      <sheetData sheetId="0" refreshError="1"/>
      <sheetData sheetId="1" refreshError="1"/>
      <sheetData sheetId="2" refreshError="1"/>
      <sheetData sheetId="3" refreshError="1"/>
      <sheetData sheetId="4" refreshError="1"/>
      <sheetData sheetId="5" refreshError="1"/>
      <sheetData sheetId="6">
        <row r="14">
          <cell r="H14">
            <v>0</v>
          </cell>
        </row>
        <row r="19">
          <cell r="H19">
            <v>0</v>
          </cell>
        </row>
        <row r="24">
          <cell r="H24">
            <v>0</v>
          </cell>
        </row>
        <row r="25">
          <cell r="H25">
            <v>0</v>
          </cell>
        </row>
        <row r="39">
          <cell r="H39">
            <v>0</v>
          </cell>
        </row>
        <row r="48">
          <cell r="H48">
            <v>0</v>
          </cell>
        </row>
        <row r="53">
          <cell r="H53">
            <v>0</v>
          </cell>
        </row>
        <row r="58">
          <cell r="H58">
            <v>0</v>
          </cell>
        </row>
        <row r="59">
          <cell r="H59">
            <v>0</v>
          </cell>
        </row>
        <row r="68">
          <cell r="H68">
            <v>0</v>
          </cell>
        </row>
        <row r="73">
          <cell r="H73">
            <v>0</v>
          </cell>
        </row>
        <row r="78">
          <cell r="H78">
            <v>0</v>
          </cell>
        </row>
        <row r="83">
          <cell r="H83">
            <v>0</v>
          </cell>
        </row>
        <row r="88">
          <cell r="H88">
            <v>0</v>
          </cell>
        </row>
        <row r="89">
          <cell r="H89">
            <v>0</v>
          </cell>
        </row>
        <row r="99">
          <cell r="H99">
            <v>0</v>
          </cell>
        </row>
        <row r="108">
          <cell r="H108">
            <v>0</v>
          </cell>
        </row>
        <row r="117">
          <cell r="H117">
            <v>0</v>
          </cell>
        </row>
        <row r="118">
          <cell r="H118">
            <v>0</v>
          </cell>
        </row>
        <row r="129">
          <cell r="H129">
            <v>0</v>
          </cell>
        </row>
      </sheetData>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2.xml"/><Relationship Id="rId1" Type="http://schemas.openxmlformats.org/officeDocument/2006/relationships/printerSettings" Target="../printerSettings/printerSettings11.bin"/><Relationship Id="rId4" Type="http://schemas.openxmlformats.org/officeDocument/2006/relationships/comments" Target="../comments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7.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9.xml"/><Relationship Id="rId13" Type="http://schemas.openxmlformats.org/officeDocument/2006/relationships/ctrlProp" Target="../ctrlProps/ctrlProp34.xml"/><Relationship Id="rId3" Type="http://schemas.openxmlformats.org/officeDocument/2006/relationships/vmlDrawing" Target="../drawings/vmlDrawing2.vml"/><Relationship Id="rId7" Type="http://schemas.openxmlformats.org/officeDocument/2006/relationships/ctrlProp" Target="../ctrlProps/ctrlProp28.xml"/><Relationship Id="rId12" Type="http://schemas.openxmlformats.org/officeDocument/2006/relationships/ctrlProp" Target="../ctrlProps/ctrlProp33.xml"/><Relationship Id="rId17" Type="http://schemas.openxmlformats.org/officeDocument/2006/relationships/comments" Target="../comments1.xml"/><Relationship Id="rId2" Type="http://schemas.openxmlformats.org/officeDocument/2006/relationships/drawing" Target="../drawings/drawing3.xml"/><Relationship Id="rId16" Type="http://schemas.openxmlformats.org/officeDocument/2006/relationships/ctrlProp" Target="../ctrlProps/ctrlProp37.xml"/><Relationship Id="rId1" Type="http://schemas.openxmlformats.org/officeDocument/2006/relationships/printerSettings" Target="../printerSettings/printerSettings2.bin"/><Relationship Id="rId6" Type="http://schemas.openxmlformats.org/officeDocument/2006/relationships/ctrlProp" Target="../ctrlProps/ctrlProp27.xml"/><Relationship Id="rId11" Type="http://schemas.openxmlformats.org/officeDocument/2006/relationships/ctrlProp" Target="../ctrlProps/ctrlProp32.xml"/><Relationship Id="rId5" Type="http://schemas.openxmlformats.org/officeDocument/2006/relationships/ctrlProp" Target="../ctrlProps/ctrlProp26.xml"/><Relationship Id="rId15" Type="http://schemas.openxmlformats.org/officeDocument/2006/relationships/ctrlProp" Target="../ctrlProps/ctrlProp36.xml"/><Relationship Id="rId10" Type="http://schemas.openxmlformats.org/officeDocument/2006/relationships/ctrlProp" Target="../ctrlProps/ctrlProp31.xml"/><Relationship Id="rId4" Type="http://schemas.openxmlformats.org/officeDocument/2006/relationships/ctrlProp" Target="../ctrlProps/ctrlProp25.xml"/><Relationship Id="rId9" Type="http://schemas.openxmlformats.org/officeDocument/2006/relationships/ctrlProp" Target="../ctrlProps/ctrlProp30.xml"/><Relationship Id="rId14" Type="http://schemas.openxmlformats.org/officeDocument/2006/relationships/ctrlProp" Target="../ctrlProps/ctrlProp35.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42.xml"/><Relationship Id="rId13" Type="http://schemas.openxmlformats.org/officeDocument/2006/relationships/ctrlProp" Target="../ctrlProps/ctrlProp47.xml"/><Relationship Id="rId18" Type="http://schemas.openxmlformats.org/officeDocument/2006/relationships/ctrlProp" Target="../ctrlProps/ctrlProp52.xml"/><Relationship Id="rId3" Type="http://schemas.openxmlformats.org/officeDocument/2006/relationships/vmlDrawing" Target="../drawings/vmlDrawing3.vml"/><Relationship Id="rId7" Type="http://schemas.openxmlformats.org/officeDocument/2006/relationships/ctrlProp" Target="../ctrlProps/ctrlProp41.xml"/><Relationship Id="rId12" Type="http://schemas.openxmlformats.org/officeDocument/2006/relationships/ctrlProp" Target="../ctrlProps/ctrlProp46.xml"/><Relationship Id="rId17" Type="http://schemas.openxmlformats.org/officeDocument/2006/relationships/ctrlProp" Target="../ctrlProps/ctrlProp51.xml"/><Relationship Id="rId2" Type="http://schemas.openxmlformats.org/officeDocument/2006/relationships/drawing" Target="../drawings/drawing7.xml"/><Relationship Id="rId16" Type="http://schemas.openxmlformats.org/officeDocument/2006/relationships/ctrlProp" Target="../ctrlProps/ctrlProp50.xml"/><Relationship Id="rId1" Type="http://schemas.openxmlformats.org/officeDocument/2006/relationships/printerSettings" Target="../printerSettings/printerSettings6.bin"/><Relationship Id="rId6" Type="http://schemas.openxmlformats.org/officeDocument/2006/relationships/ctrlProp" Target="../ctrlProps/ctrlProp40.xml"/><Relationship Id="rId11" Type="http://schemas.openxmlformats.org/officeDocument/2006/relationships/ctrlProp" Target="../ctrlProps/ctrlProp45.xml"/><Relationship Id="rId5" Type="http://schemas.openxmlformats.org/officeDocument/2006/relationships/ctrlProp" Target="../ctrlProps/ctrlProp39.xml"/><Relationship Id="rId15" Type="http://schemas.openxmlformats.org/officeDocument/2006/relationships/ctrlProp" Target="../ctrlProps/ctrlProp49.xml"/><Relationship Id="rId10" Type="http://schemas.openxmlformats.org/officeDocument/2006/relationships/ctrlProp" Target="../ctrlProps/ctrlProp44.xml"/><Relationship Id="rId4" Type="http://schemas.openxmlformats.org/officeDocument/2006/relationships/ctrlProp" Target="../ctrlProps/ctrlProp38.xml"/><Relationship Id="rId9" Type="http://schemas.openxmlformats.org/officeDocument/2006/relationships/ctrlProp" Target="../ctrlProps/ctrlProp43.xml"/><Relationship Id="rId14" Type="http://schemas.openxmlformats.org/officeDocument/2006/relationships/ctrlProp" Target="../ctrlProps/ctrlProp4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03F60-89DC-4255-89A1-AA6C14A47DD5}">
  <sheetPr codeName="Sheet2">
    <tabColor rgb="FFFF0000"/>
  </sheetPr>
  <dimension ref="A1"/>
  <sheetViews>
    <sheetView tabSelected="1" workbookViewId="0">
      <selection activeCell="M7" sqref="M7"/>
    </sheetView>
  </sheetViews>
  <sheetFormatPr defaultRowHeight="13.2"/>
  <sheetData/>
  <phoneticPr fontId="3"/>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68F7F-F48E-4AF0-8178-1B250A4BF0E2}">
  <sheetPr codeName="Sheet6">
    <tabColor rgb="FFFFFF00"/>
  </sheetPr>
  <dimension ref="A1:I133"/>
  <sheetViews>
    <sheetView view="pageBreakPreview" topLeftCell="A127" zoomScale="85" zoomScaleNormal="85" zoomScaleSheetLayoutView="85" zoomScalePageLayoutView="55" workbookViewId="0">
      <selection activeCell="E109" sqref="E109:F109"/>
    </sheetView>
  </sheetViews>
  <sheetFormatPr defaultRowHeight="13.2"/>
  <cols>
    <col min="1" max="1" width="21.33203125" style="127" customWidth="1"/>
    <col min="2" max="2" width="15.33203125" hidden="1" customWidth="1"/>
    <col min="3" max="3" width="9.5546875" style="94" customWidth="1"/>
    <col min="4" max="4" width="13.77734375" style="94" bestFit="1" customWidth="1"/>
    <col min="5" max="5" width="14.109375" style="94" customWidth="1"/>
    <col min="6" max="6" width="19.5546875" style="94" customWidth="1"/>
    <col min="7" max="7" width="23.88671875" style="94" customWidth="1"/>
    <col min="8" max="8" width="29.44140625" style="94" customWidth="1"/>
    <col min="9" max="9" width="21.88671875" customWidth="1"/>
  </cols>
  <sheetData>
    <row r="1" spans="1:9" ht="23.4" customHeight="1" thickBot="1">
      <c r="A1" s="91" t="s">
        <v>141</v>
      </c>
      <c r="B1" s="92"/>
      <c r="C1" s="93"/>
      <c r="H1" s="801" t="s">
        <v>203</v>
      </c>
      <c r="I1" s="802"/>
    </row>
    <row r="2" spans="1:9" ht="21" customHeight="1">
      <c r="A2" s="95" t="s">
        <v>142</v>
      </c>
      <c r="C2" s="96">
        <v>0.5</v>
      </c>
      <c r="D2" s="93"/>
      <c r="E2" s="93"/>
      <c r="G2" s="314" t="s">
        <v>504</v>
      </c>
      <c r="H2" s="803" t="str">
        <f>IF(①申請書等!R8="","自動で入力されます",①申請書等!R8)</f>
        <v>自動で入力されます</v>
      </c>
      <c r="I2" s="803"/>
    </row>
    <row r="3" spans="1:9" ht="15" customHeight="1">
      <c r="A3" s="95"/>
      <c r="B3" s="96"/>
      <c r="C3" s="93"/>
      <c r="D3" s="93"/>
      <c r="E3" s="93"/>
    </row>
    <row r="4" spans="1:9" ht="26.4" customHeight="1" thickBot="1">
      <c r="A4" s="91" t="s">
        <v>204</v>
      </c>
      <c r="C4"/>
      <c r="G4" s="128"/>
      <c r="H4" s="129"/>
    </row>
    <row r="5" spans="1:9" s="30" customFormat="1" ht="34.200000000000003" customHeight="1" thickBot="1">
      <c r="A5" s="97" t="s">
        <v>144</v>
      </c>
      <c r="B5" s="98" t="s">
        <v>145</v>
      </c>
      <c r="C5" s="99" t="s">
        <v>146</v>
      </c>
      <c r="D5" s="99" t="s">
        <v>147</v>
      </c>
      <c r="E5" s="136" t="s">
        <v>155</v>
      </c>
      <c r="F5" s="99" t="s">
        <v>148</v>
      </c>
      <c r="G5" s="100" t="s">
        <v>149</v>
      </c>
      <c r="H5" s="101" t="s">
        <v>150</v>
      </c>
      <c r="I5" s="102" t="s">
        <v>151</v>
      </c>
    </row>
    <row r="6" spans="1:9" ht="18" customHeight="1">
      <c r="A6" s="804" t="s">
        <v>205</v>
      </c>
      <c r="B6" s="103"/>
      <c r="C6" s="104" t="s">
        <v>152</v>
      </c>
      <c r="D6" s="105">
        <f>+ROUNDDOWN((F6/1.1),0)</f>
        <v>0</v>
      </c>
      <c r="E6" s="106"/>
      <c r="F6" s="106"/>
      <c r="G6" s="105">
        <f>(D6*E6)</f>
        <v>0</v>
      </c>
      <c r="H6" s="107">
        <f>+IF(D6&lt;C6,(D6*E6),C6*E6)</f>
        <v>0</v>
      </c>
      <c r="I6" s="108"/>
    </row>
    <row r="7" spans="1:9" ht="18" customHeight="1">
      <c r="A7" s="805"/>
      <c r="B7" s="109"/>
      <c r="C7" s="110" t="s">
        <v>152</v>
      </c>
      <c r="D7" s="111">
        <f t="shared" ref="D7:D13" si="0">+ROUNDDOWN((F7/1.1),0)</f>
        <v>0</v>
      </c>
      <c r="E7" s="112"/>
      <c r="F7" s="112"/>
      <c r="G7" s="113">
        <f t="shared" ref="G7:G13" si="1">(D7*E7)</f>
        <v>0</v>
      </c>
      <c r="H7" s="114">
        <f t="shared" ref="H7:H13" si="2">+IF(D7&lt;C7,(D7*E7),C7*E7)</f>
        <v>0</v>
      </c>
      <c r="I7" s="115"/>
    </row>
    <row r="8" spans="1:9" ht="18" customHeight="1">
      <c r="A8" s="805"/>
      <c r="B8" s="109"/>
      <c r="C8" s="110" t="s">
        <v>152</v>
      </c>
      <c r="D8" s="111">
        <f t="shared" si="0"/>
        <v>0</v>
      </c>
      <c r="E8" s="112"/>
      <c r="F8" s="112"/>
      <c r="G8" s="113">
        <f t="shared" si="1"/>
        <v>0</v>
      </c>
      <c r="H8" s="114">
        <f t="shared" si="2"/>
        <v>0</v>
      </c>
      <c r="I8" s="115"/>
    </row>
    <row r="9" spans="1:9" ht="18" customHeight="1">
      <c r="A9" s="805"/>
      <c r="B9" s="109"/>
      <c r="C9" s="110" t="s">
        <v>152</v>
      </c>
      <c r="D9" s="111">
        <f t="shared" si="0"/>
        <v>0</v>
      </c>
      <c r="E9" s="112"/>
      <c r="F9" s="112"/>
      <c r="G9" s="113">
        <f t="shared" si="1"/>
        <v>0</v>
      </c>
      <c r="H9" s="114">
        <f t="shared" si="2"/>
        <v>0</v>
      </c>
      <c r="I9" s="115"/>
    </row>
    <row r="10" spans="1:9" ht="18" customHeight="1">
      <c r="A10" s="805"/>
      <c r="B10" s="109"/>
      <c r="C10" s="110" t="s">
        <v>152</v>
      </c>
      <c r="D10" s="111">
        <f t="shared" si="0"/>
        <v>0</v>
      </c>
      <c r="E10" s="112"/>
      <c r="F10" s="112"/>
      <c r="G10" s="113">
        <f t="shared" si="1"/>
        <v>0</v>
      </c>
      <c r="H10" s="114">
        <f t="shared" si="2"/>
        <v>0</v>
      </c>
      <c r="I10" s="115"/>
    </row>
    <row r="11" spans="1:9" ht="18" customHeight="1">
      <c r="A11" s="805"/>
      <c r="B11" s="109"/>
      <c r="C11" s="110" t="s">
        <v>152</v>
      </c>
      <c r="D11" s="111">
        <f t="shared" si="0"/>
        <v>0</v>
      </c>
      <c r="E11" s="112"/>
      <c r="F11" s="112"/>
      <c r="G11" s="113">
        <f t="shared" si="1"/>
        <v>0</v>
      </c>
      <c r="H11" s="114">
        <f t="shared" si="2"/>
        <v>0</v>
      </c>
      <c r="I11" s="115"/>
    </row>
    <row r="12" spans="1:9" ht="18" customHeight="1">
      <c r="A12" s="805"/>
      <c r="B12" s="109"/>
      <c r="C12" s="110" t="s">
        <v>152</v>
      </c>
      <c r="D12" s="111">
        <f t="shared" si="0"/>
        <v>0</v>
      </c>
      <c r="E12" s="112"/>
      <c r="F12" s="112"/>
      <c r="G12" s="113">
        <f t="shared" si="1"/>
        <v>0</v>
      </c>
      <c r="H12" s="114">
        <f t="shared" si="2"/>
        <v>0</v>
      </c>
      <c r="I12" s="115"/>
    </row>
    <row r="13" spans="1:9" ht="18" customHeight="1">
      <c r="A13" s="805"/>
      <c r="B13" s="109"/>
      <c r="C13" s="110" t="s">
        <v>152</v>
      </c>
      <c r="D13" s="111">
        <f t="shared" si="0"/>
        <v>0</v>
      </c>
      <c r="E13" s="112"/>
      <c r="F13" s="112"/>
      <c r="G13" s="113">
        <f t="shared" si="1"/>
        <v>0</v>
      </c>
      <c r="H13" s="114">
        <f t="shared" si="2"/>
        <v>0</v>
      </c>
      <c r="I13" s="115"/>
    </row>
    <row r="14" spans="1:9" ht="24.6" customHeight="1" thickBot="1">
      <c r="A14" s="806"/>
      <c r="B14" s="807" t="s">
        <v>153</v>
      </c>
      <c r="C14" s="808"/>
      <c r="D14" s="808"/>
      <c r="E14" s="809"/>
      <c r="F14" s="122">
        <f>SUM(F6:F13)</f>
        <v>0</v>
      </c>
      <c r="G14" s="123">
        <f>SUM(G6:G13)</f>
        <v>0</v>
      </c>
      <c r="H14" s="124">
        <f>SUM(H6:H13)</f>
        <v>0</v>
      </c>
      <c r="I14" s="125"/>
    </row>
    <row r="15" spans="1:9" ht="19.2" customHeight="1">
      <c r="A15" s="804" t="s">
        <v>206</v>
      </c>
      <c r="B15" s="103"/>
      <c r="C15" s="104" t="s">
        <v>152</v>
      </c>
      <c r="D15" s="105">
        <f>+ROUNDDOWN((F15/1.1),0)</f>
        <v>0</v>
      </c>
      <c r="E15" s="106"/>
      <c r="F15" s="106"/>
      <c r="G15" s="105">
        <f>(D15*E15)</f>
        <v>0</v>
      </c>
      <c r="H15" s="107">
        <f>+IF(D15&lt;C15,(D15*E15),C15*E15)</f>
        <v>0</v>
      </c>
      <c r="I15" s="108"/>
    </row>
    <row r="16" spans="1:9" ht="19.2" customHeight="1">
      <c r="A16" s="805"/>
      <c r="B16" s="109"/>
      <c r="C16" s="110" t="s">
        <v>152</v>
      </c>
      <c r="D16" s="111">
        <f t="shared" ref="D16:D18" si="3">+ROUNDDOWN((F16/1.1),0)</f>
        <v>0</v>
      </c>
      <c r="E16" s="112"/>
      <c r="F16" s="112"/>
      <c r="G16" s="113">
        <f t="shared" ref="G16:G18" si="4">(D16*E16)</f>
        <v>0</v>
      </c>
      <c r="H16" s="114">
        <f t="shared" ref="H16:H18" si="5">+IF(D16&lt;C16,(D16*E16),C16*E16)</f>
        <v>0</v>
      </c>
      <c r="I16" s="115"/>
    </row>
    <row r="17" spans="1:9" ht="19.2" customHeight="1">
      <c r="A17" s="805"/>
      <c r="B17" s="109"/>
      <c r="C17" s="110" t="s">
        <v>152</v>
      </c>
      <c r="D17" s="111">
        <f t="shared" si="3"/>
        <v>0</v>
      </c>
      <c r="E17" s="112"/>
      <c r="F17" s="112"/>
      <c r="G17" s="113">
        <f t="shared" si="4"/>
        <v>0</v>
      </c>
      <c r="H17" s="114">
        <f t="shared" si="5"/>
        <v>0</v>
      </c>
      <c r="I17" s="115"/>
    </row>
    <row r="18" spans="1:9" ht="19.2" customHeight="1">
      <c r="A18" s="805"/>
      <c r="B18" s="109"/>
      <c r="C18" s="110" t="s">
        <v>152</v>
      </c>
      <c r="D18" s="111">
        <f t="shared" si="3"/>
        <v>0</v>
      </c>
      <c r="E18" s="112"/>
      <c r="F18" s="112"/>
      <c r="G18" s="113">
        <f t="shared" si="4"/>
        <v>0</v>
      </c>
      <c r="H18" s="114">
        <f t="shared" si="5"/>
        <v>0</v>
      </c>
      <c r="I18" s="115"/>
    </row>
    <row r="19" spans="1:9" ht="19.2" customHeight="1" thickBot="1">
      <c r="A19" s="806"/>
      <c r="B19" s="807" t="s">
        <v>153</v>
      </c>
      <c r="C19" s="808"/>
      <c r="D19" s="808"/>
      <c r="E19" s="809"/>
      <c r="F19" s="122">
        <f>SUM(F15:F18)</f>
        <v>0</v>
      </c>
      <c r="G19" s="123">
        <f>SUM(G15:G18)</f>
        <v>0</v>
      </c>
      <c r="H19" s="124">
        <f>SUM(H15:H18)</f>
        <v>0</v>
      </c>
      <c r="I19" s="125"/>
    </row>
    <row r="20" spans="1:9" ht="19.2" customHeight="1">
      <c r="A20" s="804" t="s">
        <v>207</v>
      </c>
      <c r="B20" s="103"/>
      <c r="C20" s="104" t="s">
        <v>152</v>
      </c>
      <c r="D20" s="105">
        <f>+ROUNDDOWN((F20/1.1),0)</f>
        <v>0</v>
      </c>
      <c r="E20" s="106"/>
      <c r="F20" s="106"/>
      <c r="G20" s="105">
        <f>(D20*E20)</f>
        <v>0</v>
      </c>
      <c r="H20" s="107">
        <f>+IF(D20&lt;C20,(D20*E20),C20*E20)</f>
        <v>0</v>
      </c>
      <c r="I20" s="108"/>
    </row>
    <row r="21" spans="1:9" ht="19.2" customHeight="1">
      <c r="A21" s="805"/>
      <c r="B21" s="109"/>
      <c r="C21" s="110" t="s">
        <v>152</v>
      </c>
      <c r="D21" s="111">
        <f t="shared" ref="D21:D23" si="6">+ROUNDDOWN((F21/1.1),0)</f>
        <v>0</v>
      </c>
      <c r="E21" s="112"/>
      <c r="F21" s="112"/>
      <c r="G21" s="113">
        <f t="shared" ref="G21:G23" si="7">(D21*E21)</f>
        <v>0</v>
      </c>
      <c r="H21" s="114">
        <f t="shared" ref="H21:H23" si="8">+IF(D21&lt;C21,(D21*E21),C21*E21)</f>
        <v>0</v>
      </c>
      <c r="I21" s="115"/>
    </row>
    <row r="22" spans="1:9" ht="19.2" customHeight="1">
      <c r="A22" s="805"/>
      <c r="B22" s="109"/>
      <c r="C22" s="110" t="s">
        <v>152</v>
      </c>
      <c r="D22" s="111">
        <f t="shared" si="6"/>
        <v>0</v>
      </c>
      <c r="E22" s="112"/>
      <c r="F22" s="112"/>
      <c r="G22" s="113">
        <f t="shared" si="7"/>
        <v>0</v>
      </c>
      <c r="H22" s="114">
        <f t="shared" si="8"/>
        <v>0</v>
      </c>
      <c r="I22" s="115"/>
    </row>
    <row r="23" spans="1:9" ht="19.2" customHeight="1">
      <c r="A23" s="805"/>
      <c r="B23" s="109"/>
      <c r="C23" s="110" t="s">
        <v>152</v>
      </c>
      <c r="D23" s="111">
        <f t="shared" si="6"/>
        <v>0</v>
      </c>
      <c r="E23" s="112"/>
      <c r="F23" s="112"/>
      <c r="G23" s="113">
        <f t="shared" si="7"/>
        <v>0</v>
      </c>
      <c r="H23" s="114">
        <f t="shared" si="8"/>
        <v>0</v>
      </c>
      <c r="I23" s="115"/>
    </row>
    <row r="24" spans="1:9" ht="19.2" customHeight="1" thickBot="1">
      <c r="A24" s="806"/>
      <c r="B24" s="807" t="s">
        <v>153</v>
      </c>
      <c r="C24" s="808"/>
      <c r="D24" s="808"/>
      <c r="E24" s="809"/>
      <c r="F24" s="122">
        <f>SUM(F20:F23)</f>
        <v>0</v>
      </c>
      <c r="G24" s="123">
        <f>SUM(G20:G23)</f>
        <v>0</v>
      </c>
      <c r="H24" s="124">
        <f>SUM(H20:H23)</f>
        <v>0</v>
      </c>
      <c r="I24" s="125"/>
    </row>
    <row r="25" spans="1:9" ht="24.6" customHeight="1" thickBot="1">
      <c r="A25" s="796" t="s">
        <v>154</v>
      </c>
      <c r="B25" s="797"/>
      <c r="C25" s="797"/>
      <c r="D25" s="797"/>
      <c r="E25" s="797"/>
      <c r="F25" s="798"/>
      <c r="G25" s="132">
        <f>SUM(G24,G19,G14)</f>
        <v>0</v>
      </c>
      <c r="H25" s="133">
        <f>SUM(H24,H19,H14)</f>
        <v>0</v>
      </c>
      <c r="I25" s="126"/>
    </row>
    <row r="26" spans="1:9" ht="26.4" customHeight="1" thickBot="1">
      <c r="C26"/>
      <c r="G26" s="130" t="s">
        <v>156</v>
      </c>
      <c r="H26" s="131">
        <f>+ROUNDDOWN(H25/2,0)</f>
        <v>0</v>
      </c>
    </row>
    <row r="27" spans="1:9" ht="26.4" customHeight="1">
      <c r="C27"/>
      <c r="G27" s="128"/>
      <c r="H27" s="129"/>
    </row>
    <row r="28" spans="1:9" ht="26.4" customHeight="1" thickBot="1">
      <c r="A28" s="91" t="s">
        <v>209</v>
      </c>
      <c r="C28"/>
      <c r="G28" s="128"/>
      <c r="H28" s="129"/>
    </row>
    <row r="29" spans="1:9" s="30" customFormat="1" ht="30.6" customHeight="1" thickBot="1">
      <c r="A29" s="97" t="s">
        <v>144</v>
      </c>
      <c r="B29" s="98" t="s">
        <v>145</v>
      </c>
      <c r="C29" s="99" t="s">
        <v>146</v>
      </c>
      <c r="D29" s="99" t="s">
        <v>147</v>
      </c>
      <c r="E29" s="136" t="s">
        <v>155</v>
      </c>
      <c r="F29" s="99" t="s">
        <v>148</v>
      </c>
      <c r="G29" s="100" t="s">
        <v>149</v>
      </c>
      <c r="H29" s="101" t="s">
        <v>150</v>
      </c>
      <c r="I29" s="102" t="s">
        <v>151</v>
      </c>
    </row>
    <row r="30" spans="1:9" ht="18.600000000000001" customHeight="1">
      <c r="A30" s="810" t="s">
        <v>210</v>
      </c>
      <c r="B30" s="103"/>
      <c r="C30" s="104" t="s">
        <v>152</v>
      </c>
      <c r="D30" s="105">
        <f>+ROUNDDOWN((F30/1.1),0)</f>
        <v>0</v>
      </c>
      <c r="E30" s="106"/>
      <c r="F30" s="106"/>
      <c r="G30" s="105">
        <f>(D30*E30)</f>
        <v>0</v>
      </c>
      <c r="H30" s="107">
        <f>+IF(D30&lt;C30,(D30*E30),C30*E30)</f>
        <v>0</v>
      </c>
      <c r="I30" s="108"/>
    </row>
    <row r="31" spans="1:9" ht="18.600000000000001" customHeight="1">
      <c r="A31" s="811"/>
      <c r="B31" s="109"/>
      <c r="C31" s="110" t="s">
        <v>152</v>
      </c>
      <c r="D31" s="111">
        <f t="shared" ref="D31:D37" si="9">+ROUNDDOWN((F31/1.1),0)</f>
        <v>0</v>
      </c>
      <c r="E31" s="112"/>
      <c r="F31" s="112"/>
      <c r="G31" s="113">
        <f t="shared" ref="G31:G37" si="10">(D31*E31)</f>
        <v>0</v>
      </c>
      <c r="H31" s="114">
        <f t="shared" ref="H31:H37" si="11">+IF(D31&lt;C31,(D31*E31),C31*E31)</f>
        <v>0</v>
      </c>
      <c r="I31" s="115"/>
    </row>
    <row r="32" spans="1:9" ht="18.600000000000001" customHeight="1">
      <c r="A32" s="811"/>
      <c r="B32" s="109"/>
      <c r="C32" s="110" t="s">
        <v>152</v>
      </c>
      <c r="D32" s="111">
        <f t="shared" si="9"/>
        <v>0</v>
      </c>
      <c r="E32" s="112"/>
      <c r="F32" s="112"/>
      <c r="G32" s="113">
        <f t="shared" si="10"/>
        <v>0</v>
      </c>
      <c r="H32" s="114">
        <f t="shared" si="11"/>
        <v>0</v>
      </c>
      <c r="I32" s="115"/>
    </row>
    <row r="33" spans="1:9" ht="18.600000000000001" customHeight="1">
      <c r="A33" s="811"/>
      <c r="B33" s="109"/>
      <c r="C33" s="110" t="s">
        <v>152</v>
      </c>
      <c r="D33" s="111">
        <f t="shared" si="9"/>
        <v>0</v>
      </c>
      <c r="E33" s="112"/>
      <c r="F33" s="112"/>
      <c r="G33" s="113">
        <f t="shared" si="10"/>
        <v>0</v>
      </c>
      <c r="H33" s="114">
        <f t="shared" si="11"/>
        <v>0</v>
      </c>
      <c r="I33" s="115"/>
    </row>
    <row r="34" spans="1:9" ht="18.600000000000001" customHeight="1">
      <c r="A34" s="811"/>
      <c r="B34" s="109"/>
      <c r="C34" s="110" t="s">
        <v>152</v>
      </c>
      <c r="D34" s="111">
        <f t="shared" si="9"/>
        <v>0</v>
      </c>
      <c r="E34" s="112"/>
      <c r="F34" s="112"/>
      <c r="G34" s="113">
        <f t="shared" si="10"/>
        <v>0</v>
      </c>
      <c r="H34" s="114">
        <f t="shared" si="11"/>
        <v>0</v>
      </c>
      <c r="I34" s="115"/>
    </row>
    <row r="35" spans="1:9" ht="18.600000000000001" customHeight="1">
      <c r="A35" s="811"/>
      <c r="B35" s="109"/>
      <c r="C35" s="110" t="s">
        <v>152</v>
      </c>
      <c r="D35" s="111">
        <f t="shared" si="9"/>
        <v>0</v>
      </c>
      <c r="E35" s="112"/>
      <c r="F35" s="112"/>
      <c r="G35" s="113">
        <f t="shared" si="10"/>
        <v>0</v>
      </c>
      <c r="H35" s="114">
        <f t="shared" si="11"/>
        <v>0</v>
      </c>
      <c r="I35" s="115"/>
    </row>
    <row r="36" spans="1:9" ht="18.600000000000001" customHeight="1">
      <c r="A36" s="811"/>
      <c r="B36" s="109"/>
      <c r="C36" s="110" t="s">
        <v>152</v>
      </c>
      <c r="D36" s="111">
        <f t="shared" si="9"/>
        <v>0</v>
      </c>
      <c r="E36" s="112"/>
      <c r="F36" s="112"/>
      <c r="G36" s="113">
        <f t="shared" si="10"/>
        <v>0</v>
      </c>
      <c r="H36" s="114">
        <f t="shared" si="11"/>
        <v>0</v>
      </c>
      <c r="I36" s="115"/>
    </row>
    <row r="37" spans="1:9" ht="18.600000000000001" customHeight="1">
      <c r="A37" s="811"/>
      <c r="B37" s="109"/>
      <c r="C37" s="110" t="s">
        <v>152</v>
      </c>
      <c r="D37" s="111">
        <f t="shared" si="9"/>
        <v>0</v>
      </c>
      <c r="E37" s="112"/>
      <c r="F37" s="112"/>
      <c r="G37" s="113">
        <f t="shared" si="10"/>
        <v>0</v>
      </c>
      <c r="H37" s="114">
        <f t="shared" si="11"/>
        <v>0</v>
      </c>
      <c r="I37" s="115"/>
    </row>
    <row r="38" spans="1:9" ht="23.4" customHeight="1" thickBot="1">
      <c r="A38" s="812"/>
      <c r="B38" s="807" t="s">
        <v>153</v>
      </c>
      <c r="C38" s="808"/>
      <c r="D38" s="808"/>
      <c r="E38" s="809"/>
      <c r="F38" s="122">
        <f>SUM(F30:F37)</f>
        <v>0</v>
      </c>
      <c r="G38" s="123">
        <f>SUM(G30:G37)</f>
        <v>0</v>
      </c>
      <c r="H38" s="124">
        <f>SUM(H30:H37)</f>
        <v>0</v>
      </c>
      <c r="I38" s="125"/>
    </row>
    <row r="39" spans="1:9" ht="26.4" customHeight="1" thickBot="1">
      <c r="A39" s="796" t="s">
        <v>154</v>
      </c>
      <c r="B39" s="797"/>
      <c r="C39" s="797"/>
      <c r="D39" s="797"/>
      <c r="E39" s="797"/>
      <c r="F39" s="798"/>
      <c r="G39" s="132">
        <f>+G38</f>
        <v>0</v>
      </c>
      <c r="H39" s="133">
        <f>+H38</f>
        <v>0</v>
      </c>
      <c r="I39" s="126"/>
    </row>
    <row r="40" spans="1:9" ht="26.4" customHeight="1" thickBot="1">
      <c r="C40"/>
      <c r="G40" s="130" t="s">
        <v>156</v>
      </c>
      <c r="H40" s="131">
        <f>+ROUNDDOWN(H39/2,0)</f>
        <v>0</v>
      </c>
    </row>
    <row r="41" spans="1:9" ht="26.4" customHeight="1">
      <c r="C41"/>
      <c r="G41" s="128"/>
      <c r="H41" s="129"/>
    </row>
    <row r="42" spans="1:9" ht="26.4" customHeight="1" thickBot="1">
      <c r="A42" s="91" t="s">
        <v>211</v>
      </c>
      <c r="C42"/>
      <c r="G42" s="128"/>
      <c r="H42" s="129"/>
    </row>
    <row r="43" spans="1:9" s="30" customFormat="1" ht="30.6" customHeight="1" thickBot="1">
      <c r="A43" s="97" t="s">
        <v>144</v>
      </c>
      <c r="B43" s="98" t="s">
        <v>145</v>
      </c>
      <c r="C43" s="99" t="s">
        <v>146</v>
      </c>
      <c r="D43" s="99" t="s">
        <v>147</v>
      </c>
      <c r="E43" s="136" t="s">
        <v>155</v>
      </c>
      <c r="F43" s="99" t="s">
        <v>148</v>
      </c>
      <c r="G43" s="100" t="s">
        <v>149</v>
      </c>
      <c r="H43" s="101" t="s">
        <v>150</v>
      </c>
      <c r="I43" s="102" t="s">
        <v>151</v>
      </c>
    </row>
    <row r="44" spans="1:9" ht="18.600000000000001" customHeight="1">
      <c r="A44" s="804" t="s">
        <v>212</v>
      </c>
      <c r="B44" s="103"/>
      <c r="C44" s="104" t="s">
        <v>152</v>
      </c>
      <c r="D44" s="105">
        <f>+ROUNDDOWN((F44/1.1),0)</f>
        <v>0</v>
      </c>
      <c r="E44" s="106"/>
      <c r="F44" s="106"/>
      <c r="G44" s="105">
        <f>(D44*E44)</f>
        <v>0</v>
      </c>
      <c r="H44" s="107">
        <f>+IF(D44&lt;C44,(D44*E44),C44*E44)</f>
        <v>0</v>
      </c>
      <c r="I44" s="108"/>
    </row>
    <row r="45" spans="1:9" ht="18.600000000000001" customHeight="1">
      <c r="A45" s="805"/>
      <c r="B45" s="109"/>
      <c r="C45" s="110" t="s">
        <v>152</v>
      </c>
      <c r="D45" s="111">
        <f t="shared" ref="D45:D47" si="12">+ROUNDDOWN((F45/1.1),0)</f>
        <v>0</v>
      </c>
      <c r="E45" s="112"/>
      <c r="F45" s="112"/>
      <c r="G45" s="113">
        <f t="shared" ref="G45:G47" si="13">(D45*E45)</f>
        <v>0</v>
      </c>
      <c r="H45" s="114">
        <f t="shared" ref="H45:H47" si="14">+IF(D45&lt;C45,(D45*E45),C45*E45)</f>
        <v>0</v>
      </c>
      <c r="I45" s="115"/>
    </row>
    <row r="46" spans="1:9" ht="18.600000000000001" customHeight="1">
      <c r="A46" s="805"/>
      <c r="B46" s="109"/>
      <c r="C46" s="110" t="s">
        <v>152</v>
      </c>
      <c r="D46" s="111">
        <f t="shared" si="12"/>
        <v>0</v>
      </c>
      <c r="E46" s="112"/>
      <c r="F46" s="112"/>
      <c r="G46" s="113">
        <f t="shared" si="13"/>
        <v>0</v>
      </c>
      <c r="H46" s="114">
        <f t="shared" si="14"/>
        <v>0</v>
      </c>
      <c r="I46" s="115"/>
    </row>
    <row r="47" spans="1:9" ht="18.600000000000001" customHeight="1">
      <c r="A47" s="805"/>
      <c r="B47" s="109"/>
      <c r="C47" s="110" t="s">
        <v>152</v>
      </c>
      <c r="D47" s="111">
        <f t="shared" si="12"/>
        <v>0</v>
      </c>
      <c r="E47" s="112"/>
      <c r="F47" s="112"/>
      <c r="G47" s="113">
        <f t="shared" si="13"/>
        <v>0</v>
      </c>
      <c r="H47" s="114">
        <f t="shared" si="14"/>
        <v>0</v>
      </c>
      <c r="I47" s="115"/>
    </row>
    <row r="48" spans="1:9" ht="18.600000000000001" customHeight="1" thickBot="1">
      <c r="A48" s="806"/>
      <c r="B48" s="807" t="s">
        <v>153</v>
      </c>
      <c r="C48" s="808"/>
      <c r="D48" s="808"/>
      <c r="E48" s="809"/>
      <c r="F48" s="122">
        <f>SUM(F44:F47)</f>
        <v>0</v>
      </c>
      <c r="G48" s="123">
        <f>SUM(G44:G47)</f>
        <v>0</v>
      </c>
      <c r="H48" s="124">
        <f>SUM(H44:H47)</f>
        <v>0</v>
      </c>
      <c r="I48" s="125"/>
    </row>
    <row r="49" spans="1:9" ht="18.600000000000001" customHeight="1">
      <c r="A49" s="804" t="s">
        <v>213</v>
      </c>
      <c r="B49" s="103"/>
      <c r="C49" s="104" t="s">
        <v>152</v>
      </c>
      <c r="D49" s="105">
        <f>+ROUNDDOWN((F49/1.1),0)</f>
        <v>0</v>
      </c>
      <c r="E49" s="106"/>
      <c r="F49" s="106"/>
      <c r="G49" s="105">
        <f>(D49*E49)</f>
        <v>0</v>
      </c>
      <c r="H49" s="107">
        <f>+IF(D49&lt;C49,(D49*E49),C49*E49)</f>
        <v>0</v>
      </c>
      <c r="I49" s="108"/>
    </row>
    <row r="50" spans="1:9" ht="18.600000000000001" customHeight="1">
      <c r="A50" s="805"/>
      <c r="B50" s="109"/>
      <c r="C50" s="110" t="s">
        <v>152</v>
      </c>
      <c r="D50" s="111">
        <f t="shared" ref="D50:D52" si="15">+ROUNDDOWN((F50/1.1),0)</f>
        <v>0</v>
      </c>
      <c r="E50" s="112"/>
      <c r="F50" s="112"/>
      <c r="G50" s="113">
        <f t="shared" ref="G50:G52" si="16">(D50*E50)</f>
        <v>0</v>
      </c>
      <c r="H50" s="114">
        <f t="shared" ref="H50:H52" si="17">+IF(D50&lt;C50,(D50*E50),C50*E50)</f>
        <v>0</v>
      </c>
      <c r="I50" s="115"/>
    </row>
    <row r="51" spans="1:9" ht="18.600000000000001" customHeight="1">
      <c r="A51" s="805"/>
      <c r="B51" s="109"/>
      <c r="C51" s="110" t="s">
        <v>152</v>
      </c>
      <c r="D51" s="111">
        <f t="shared" si="15"/>
        <v>0</v>
      </c>
      <c r="E51" s="112"/>
      <c r="F51" s="112"/>
      <c r="G51" s="113">
        <f t="shared" si="16"/>
        <v>0</v>
      </c>
      <c r="H51" s="114">
        <f t="shared" si="17"/>
        <v>0</v>
      </c>
      <c r="I51" s="115"/>
    </row>
    <row r="52" spans="1:9" ht="18.600000000000001" customHeight="1">
      <c r="A52" s="805"/>
      <c r="B52" s="109"/>
      <c r="C52" s="110" t="s">
        <v>152</v>
      </c>
      <c r="D52" s="111">
        <f t="shared" si="15"/>
        <v>0</v>
      </c>
      <c r="E52" s="112"/>
      <c r="F52" s="112"/>
      <c r="G52" s="113">
        <f t="shared" si="16"/>
        <v>0</v>
      </c>
      <c r="H52" s="114">
        <f t="shared" si="17"/>
        <v>0</v>
      </c>
      <c r="I52" s="115"/>
    </row>
    <row r="53" spans="1:9" ht="18.600000000000001" customHeight="1" thickBot="1">
      <c r="A53" s="806"/>
      <c r="B53" s="807" t="s">
        <v>153</v>
      </c>
      <c r="C53" s="808"/>
      <c r="D53" s="808"/>
      <c r="E53" s="809"/>
      <c r="F53" s="122">
        <f>SUM(F49:F52)</f>
        <v>0</v>
      </c>
      <c r="G53" s="123">
        <f>SUM(G49:G52)</f>
        <v>0</v>
      </c>
      <c r="H53" s="124">
        <f>SUM(H49:H52)</f>
        <v>0</v>
      </c>
      <c r="I53" s="125"/>
    </row>
    <row r="54" spans="1:9" ht="18.600000000000001" customHeight="1">
      <c r="A54" s="804" t="s">
        <v>207</v>
      </c>
      <c r="B54" s="103"/>
      <c r="C54" s="104" t="s">
        <v>152</v>
      </c>
      <c r="D54" s="105">
        <f>+ROUNDDOWN((F54/1.1),0)</f>
        <v>0</v>
      </c>
      <c r="E54" s="106"/>
      <c r="F54" s="106"/>
      <c r="G54" s="105">
        <f>(D54*E54)</f>
        <v>0</v>
      </c>
      <c r="H54" s="107">
        <f>+IF(D54&lt;C54,(D54*E54),C54*E54)</f>
        <v>0</v>
      </c>
      <c r="I54" s="108"/>
    </row>
    <row r="55" spans="1:9" ht="18.600000000000001" customHeight="1">
      <c r="A55" s="805"/>
      <c r="B55" s="109"/>
      <c r="C55" s="110" t="s">
        <v>152</v>
      </c>
      <c r="D55" s="111">
        <f t="shared" ref="D55:D57" si="18">+ROUNDDOWN((F55/1.1),0)</f>
        <v>0</v>
      </c>
      <c r="E55" s="112"/>
      <c r="F55" s="112"/>
      <c r="G55" s="113">
        <f t="shared" ref="G55:G57" si="19">(D55*E55)</f>
        <v>0</v>
      </c>
      <c r="H55" s="114">
        <f t="shared" ref="H55:H57" si="20">+IF(D55&lt;C55,(D55*E55),C55*E55)</f>
        <v>0</v>
      </c>
      <c r="I55" s="115"/>
    </row>
    <row r="56" spans="1:9" ht="18.600000000000001" customHeight="1">
      <c r="A56" s="805"/>
      <c r="B56" s="109"/>
      <c r="C56" s="110" t="s">
        <v>152</v>
      </c>
      <c r="D56" s="111">
        <f t="shared" si="18"/>
        <v>0</v>
      </c>
      <c r="E56" s="112"/>
      <c r="F56" s="112"/>
      <c r="G56" s="113">
        <f t="shared" si="19"/>
        <v>0</v>
      </c>
      <c r="H56" s="114">
        <f t="shared" si="20"/>
        <v>0</v>
      </c>
      <c r="I56" s="115"/>
    </row>
    <row r="57" spans="1:9" ht="18.600000000000001" customHeight="1">
      <c r="A57" s="805"/>
      <c r="B57" s="109"/>
      <c r="C57" s="110" t="s">
        <v>152</v>
      </c>
      <c r="D57" s="111">
        <f t="shared" si="18"/>
        <v>0</v>
      </c>
      <c r="E57" s="112"/>
      <c r="F57" s="112"/>
      <c r="G57" s="113">
        <f t="shared" si="19"/>
        <v>0</v>
      </c>
      <c r="H57" s="114">
        <f t="shared" si="20"/>
        <v>0</v>
      </c>
      <c r="I57" s="115"/>
    </row>
    <row r="58" spans="1:9" ht="18.600000000000001" customHeight="1" thickBot="1">
      <c r="A58" s="806"/>
      <c r="B58" s="807" t="s">
        <v>153</v>
      </c>
      <c r="C58" s="808"/>
      <c r="D58" s="808"/>
      <c r="E58" s="809"/>
      <c r="F58" s="122">
        <f>SUM(F54:F57)</f>
        <v>0</v>
      </c>
      <c r="G58" s="123">
        <f>SUM(G54:G57)</f>
        <v>0</v>
      </c>
      <c r="H58" s="124">
        <f>SUM(H54:H57)</f>
        <v>0</v>
      </c>
      <c r="I58" s="125"/>
    </row>
    <row r="59" spans="1:9" ht="26.4" customHeight="1" thickBot="1">
      <c r="A59" s="796" t="s">
        <v>154</v>
      </c>
      <c r="B59" s="797"/>
      <c r="C59" s="797"/>
      <c r="D59" s="797"/>
      <c r="E59" s="797"/>
      <c r="F59" s="798"/>
      <c r="G59" s="132">
        <f>SUM(G58,G53,G48)</f>
        <v>0</v>
      </c>
      <c r="H59" s="133">
        <f>SUM(H58,H53,H48)</f>
        <v>0</v>
      </c>
      <c r="I59" s="126"/>
    </row>
    <row r="60" spans="1:9" ht="26.4" customHeight="1" thickBot="1">
      <c r="C60"/>
      <c r="G60" s="130" t="s">
        <v>156</v>
      </c>
      <c r="H60" s="131">
        <f>+ROUNDDOWN(H59/2,0)</f>
        <v>0</v>
      </c>
    </row>
    <row r="61" spans="1:9" ht="26.4" customHeight="1">
      <c r="C61"/>
      <c r="G61" s="128"/>
      <c r="H61" s="129"/>
    </row>
    <row r="62" spans="1:9" ht="26.4" customHeight="1" thickBot="1">
      <c r="A62" s="91" t="s">
        <v>214</v>
      </c>
      <c r="C62"/>
      <c r="G62" s="128"/>
      <c r="H62" s="129"/>
    </row>
    <row r="63" spans="1:9" s="30" customFormat="1" ht="33.6" customHeight="1" thickBot="1">
      <c r="A63" s="97" t="s">
        <v>144</v>
      </c>
      <c r="B63" s="98" t="s">
        <v>145</v>
      </c>
      <c r="C63" s="99" t="s">
        <v>146</v>
      </c>
      <c r="D63" s="99" t="s">
        <v>147</v>
      </c>
      <c r="E63" s="136" t="s">
        <v>155</v>
      </c>
      <c r="F63" s="99" t="s">
        <v>148</v>
      </c>
      <c r="G63" s="100" t="s">
        <v>149</v>
      </c>
      <c r="H63" s="101" t="s">
        <v>150</v>
      </c>
      <c r="I63" s="102" t="s">
        <v>151</v>
      </c>
    </row>
    <row r="64" spans="1:9" ht="18" customHeight="1">
      <c r="A64" s="804" t="s">
        <v>215</v>
      </c>
      <c r="B64" s="103"/>
      <c r="C64" s="104" t="s">
        <v>152</v>
      </c>
      <c r="D64" s="105">
        <f>+ROUNDDOWN((F64/1.1),0)</f>
        <v>0</v>
      </c>
      <c r="E64" s="106"/>
      <c r="F64" s="106"/>
      <c r="G64" s="105">
        <f>(D64*E64)</f>
        <v>0</v>
      </c>
      <c r="H64" s="107">
        <f>+IF(D64&lt;C64,(D64*E64),C64*E64)</f>
        <v>0</v>
      </c>
      <c r="I64" s="108"/>
    </row>
    <row r="65" spans="1:9" ht="18" customHeight="1">
      <c r="A65" s="805"/>
      <c r="B65" s="109"/>
      <c r="C65" s="110" t="s">
        <v>152</v>
      </c>
      <c r="D65" s="111">
        <f t="shared" ref="D65:D67" si="21">+ROUNDDOWN((F65/1.1),0)</f>
        <v>0</v>
      </c>
      <c r="E65" s="112"/>
      <c r="F65" s="112"/>
      <c r="G65" s="113">
        <f t="shared" ref="G65:G67" si="22">(D65*E65)</f>
        <v>0</v>
      </c>
      <c r="H65" s="114">
        <f t="shared" ref="H65:H67" si="23">+IF(D65&lt;C65,(D65*E65),C65*E65)</f>
        <v>0</v>
      </c>
      <c r="I65" s="115"/>
    </row>
    <row r="66" spans="1:9" ht="18" customHeight="1">
      <c r="A66" s="805"/>
      <c r="B66" s="109"/>
      <c r="C66" s="110" t="s">
        <v>152</v>
      </c>
      <c r="D66" s="111">
        <f t="shared" si="21"/>
        <v>0</v>
      </c>
      <c r="E66" s="112"/>
      <c r="F66" s="112"/>
      <c r="G66" s="113">
        <f t="shared" si="22"/>
        <v>0</v>
      </c>
      <c r="H66" s="114">
        <f t="shared" si="23"/>
        <v>0</v>
      </c>
      <c r="I66" s="115"/>
    </row>
    <row r="67" spans="1:9" ht="18" customHeight="1">
      <c r="A67" s="805"/>
      <c r="B67" s="109"/>
      <c r="C67" s="110" t="s">
        <v>152</v>
      </c>
      <c r="D67" s="111">
        <f t="shared" si="21"/>
        <v>0</v>
      </c>
      <c r="E67" s="112"/>
      <c r="F67" s="112"/>
      <c r="G67" s="113">
        <f t="shared" si="22"/>
        <v>0</v>
      </c>
      <c r="H67" s="114">
        <f t="shared" si="23"/>
        <v>0</v>
      </c>
      <c r="I67" s="115"/>
    </row>
    <row r="68" spans="1:9" ht="18" customHeight="1" thickBot="1">
      <c r="A68" s="806"/>
      <c r="B68" s="807" t="s">
        <v>153</v>
      </c>
      <c r="C68" s="808"/>
      <c r="D68" s="808"/>
      <c r="E68" s="809"/>
      <c r="F68" s="122">
        <f>SUM(F64:F67)</f>
        <v>0</v>
      </c>
      <c r="G68" s="123">
        <f>SUM(G64:G67)</f>
        <v>0</v>
      </c>
      <c r="H68" s="124">
        <f>SUM(H64:H67)</f>
        <v>0</v>
      </c>
      <c r="I68" s="125"/>
    </row>
    <row r="69" spans="1:9" ht="18" customHeight="1">
      <c r="A69" s="804" t="s">
        <v>216</v>
      </c>
      <c r="B69" s="103"/>
      <c r="C69" s="104" t="s">
        <v>152</v>
      </c>
      <c r="D69" s="105">
        <f>+ROUNDDOWN((F69/1.1),0)</f>
        <v>0</v>
      </c>
      <c r="E69" s="106"/>
      <c r="F69" s="106"/>
      <c r="G69" s="105">
        <f>(D69*E69)</f>
        <v>0</v>
      </c>
      <c r="H69" s="107">
        <f>+IF(D69&lt;C69,(D69*E69),C69*E69)</f>
        <v>0</v>
      </c>
      <c r="I69" s="108"/>
    </row>
    <row r="70" spans="1:9" ht="18" customHeight="1">
      <c r="A70" s="805"/>
      <c r="B70" s="109"/>
      <c r="C70" s="110" t="s">
        <v>152</v>
      </c>
      <c r="D70" s="111">
        <f t="shared" ref="D70:D72" si="24">+ROUNDDOWN((F70/1.1),0)</f>
        <v>0</v>
      </c>
      <c r="E70" s="112"/>
      <c r="F70" s="112"/>
      <c r="G70" s="113">
        <f t="shared" ref="G70:G72" si="25">(D70*E70)</f>
        <v>0</v>
      </c>
      <c r="H70" s="114">
        <f t="shared" ref="H70:H72" si="26">+IF(D70&lt;C70,(D70*E70),C70*E70)</f>
        <v>0</v>
      </c>
      <c r="I70" s="115"/>
    </row>
    <row r="71" spans="1:9" ht="18" customHeight="1">
      <c r="A71" s="805"/>
      <c r="B71" s="109"/>
      <c r="C71" s="110" t="s">
        <v>152</v>
      </c>
      <c r="D71" s="111">
        <f t="shared" si="24"/>
        <v>0</v>
      </c>
      <c r="E71" s="112"/>
      <c r="F71" s="112"/>
      <c r="G71" s="113">
        <f t="shared" si="25"/>
        <v>0</v>
      </c>
      <c r="H71" s="114">
        <f t="shared" si="26"/>
        <v>0</v>
      </c>
      <c r="I71" s="115"/>
    </row>
    <row r="72" spans="1:9" ht="18" customHeight="1">
      <c r="A72" s="805"/>
      <c r="B72" s="109"/>
      <c r="C72" s="110" t="s">
        <v>152</v>
      </c>
      <c r="D72" s="111">
        <f t="shared" si="24"/>
        <v>0</v>
      </c>
      <c r="E72" s="112"/>
      <c r="F72" s="112"/>
      <c r="G72" s="113">
        <f t="shared" si="25"/>
        <v>0</v>
      </c>
      <c r="H72" s="114">
        <f t="shared" si="26"/>
        <v>0</v>
      </c>
      <c r="I72" s="115"/>
    </row>
    <row r="73" spans="1:9" ht="18" customHeight="1" thickBot="1">
      <c r="A73" s="806"/>
      <c r="B73" s="807" t="s">
        <v>153</v>
      </c>
      <c r="C73" s="808"/>
      <c r="D73" s="808"/>
      <c r="E73" s="809"/>
      <c r="F73" s="122">
        <f>SUM(F69:F72)</f>
        <v>0</v>
      </c>
      <c r="G73" s="123">
        <f>SUM(G69:G72)</f>
        <v>0</v>
      </c>
      <c r="H73" s="124">
        <f>SUM(H69:H72)</f>
        <v>0</v>
      </c>
      <c r="I73" s="125"/>
    </row>
    <row r="74" spans="1:9" ht="18" customHeight="1">
      <c r="A74" s="804" t="s">
        <v>217</v>
      </c>
      <c r="B74" s="103"/>
      <c r="C74" s="104" t="s">
        <v>152</v>
      </c>
      <c r="D74" s="105">
        <f>+ROUNDDOWN((F74/1.1),0)</f>
        <v>0</v>
      </c>
      <c r="E74" s="106"/>
      <c r="F74" s="106"/>
      <c r="G74" s="105">
        <f>(D74*E74)</f>
        <v>0</v>
      </c>
      <c r="H74" s="107">
        <f>+IF(D74&lt;C74,(D74*E74),C74*E74)</f>
        <v>0</v>
      </c>
      <c r="I74" s="108"/>
    </row>
    <row r="75" spans="1:9" ht="18" customHeight="1">
      <c r="A75" s="805"/>
      <c r="B75" s="109"/>
      <c r="C75" s="110" t="s">
        <v>152</v>
      </c>
      <c r="D75" s="111">
        <f t="shared" ref="D75:D77" si="27">+ROUNDDOWN((F75/1.1),0)</f>
        <v>0</v>
      </c>
      <c r="E75" s="112"/>
      <c r="F75" s="112"/>
      <c r="G75" s="113">
        <f t="shared" ref="G75:G77" si="28">(D75*E75)</f>
        <v>0</v>
      </c>
      <c r="H75" s="114">
        <f t="shared" ref="H75:H77" si="29">+IF(D75&lt;C75,(D75*E75),C75*E75)</f>
        <v>0</v>
      </c>
      <c r="I75" s="115"/>
    </row>
    <row r="76" spans="1:9" ht="18" customHeight="1">
      <c r="A76" s="805"/>
      <c r="B76" s="109"/>
      <c r="C76" s="110" t="s">
        <v>152</v>
      </c>
      <c r="D76" s="111">
        <f t="shared" si="27"/>
        <v>0</v>
      </c>
      <c r="E76" s="112"/>
      <c r="F76" s="112"/>
      <c r="G76" s="113">
        <f t="shared" si="28"/>
        <v>0</v>
      </c>
      <c r="H76" s="114">
        <f t="shared" si="29"/>
        <v>0</v>
      </c>
      <c r="I76" s="115"/>
    </row>
    <row r="77" spans="1:9" ht="18" customHeight="1">
      <c r="A77" s="805"/>
      <c r="B77" s="109"/>
      <c r="C77" s="110" t="s">
        <v>152</v>
      </c>
      <c r="D77" s="111">
        <f t="shared" si="27"/>
        <v>0</v>
      </c>
      <c r="E77" s="112"/>
      <c r="F77" s="112"/>
      <c r="G77" s="113">
        <f t="shared" si="28"/>
        <v>0</v>
      </c>
      <c r="H77" s="114">
        <f t="shared" si="29"/>
        <v>0</v>
      </c>
      <c r="I77" s="115"/>
    </row>
    <row r="78" spans="1:9" ht="18" customHeight="1" thickBot="1">
      <c r="A78" s="806"/>
      <c r="B78" s="807" t="s">
        <v>153</v>
      </c>
      <c r="C78" s="808"/>
      <c r="D78" s="808"/>
      <c r="E78" s="809"/>
      <c r="F78" s="122">
        <f>SUM(F74:F77)</f>
        <v>0</v>
      </c>
      <c r="G78" s="123">
        <f>SUM(G74:G77)</f>
        <v>0</v>
      </c>
      <c r="H78" s="124">
        <f>SUM(H74:H77)</f>
        <v>0</v>
      </c>
      <c r="I78" s="125"/>
    </row>
    <row r="79" spans="1:9" ht="18" customHeight="1">
      <c r="A79" s="804" t="s">
        <v>218</v>
      </c>
      <c r="B79" s="103"/>
      <c r="C79" s="104"/>
      <c r="D79" s="105">
        <f>+ROUNDDOWN((F79/1.1),0)</f>
        <v>0</v>
      </c>
      <c r="E79" s="106"/>
      <c r="F79" s="106"/>
      <c r="G79" s="105">
        <f>(D79*E79)</f>
        <v>0</v>
      </c>
      <c r="H79" s="107">
        <f>+IF(D79&lt;C79,(D79*E79),C79*E79)</f>
        <v>0</v>
      </c>
      <c r="I79" s="108"/>
    </row>
    <row r="80" spans="1:9" ht="18" customHeight="1">
      <c r="A80" s="805"/>
      <c r="B80" s="109"/>
      <c r="C80" s="110"/>
      <c r="D80" s="111">
        <f t="shared" ref="D80:D82" si="30">+ROUNDDOWN((F80/1.1),0)</f>
        <v>0</v>
      </c>
      <c r="E80" s="112"/>
      <c r="F80" s="112"/>
      <c r="G80" s="113">
        <f t="shared" ref="G80:G82" si="31">(D80*E80)</f>
        <v>0</v>
      </c>
      <c r="H80" s="114">
        <f t="shared" ref="H80:H82" si="32">+IF(D80&lt;C80,(D80*E80),C80*E80)</f>
        <v>0</v>
      </c>
      <c r="I80" s="115"/>
    </row>
    <row r="81" spans="1:9" ht="18" customHeight="1">
      <c r="A81" s="805"/>
      <c r="B81" s="109"/>
      <c r="C81" s="110"/>
      <c r="D81" s="111">
        <f t="shared" si="30"/>
        <v>0</v>
      </c>
      <c r="E81" s="112"/>
      <c r="F81" s="112"/>
      <c r="G81" s="113">
        <f t="shared" si="31"/>
        <v>0</v>
      </c>
      <c r="H81" s="114">
        <f t="shared" si="32"/>
        <v>0</v>
      </c>
      <c r="I81" s="115"/>
    </row>
    <row r="82" spans="1:9" ht="18" customHeight="1">
      <c r="A82" s="805"/>
      <c r="B82" s="109"/>
      <c r="C82" s="110"/>
      <c r="D82" s="111">
        <f t="shared" si="30"/>
        <v>0</v>
      </c>
      <c r="E82" s="112"/>
      <c r="F82" s="112"/>
      <c r="G82" s="113">
        <f t="shared" si="31"/>
        <v>0</v>
      </c>
      <c r="H82" s="114">
        <f t="shared" si="32"/>
        <v>0</v>
      </c>
      <c r="I82" s="115"/>
    </row>
    <row r="83" spans="1:9" ht="18" customHeight="1" thickBot="1">
      <c r="A83" s="806"/>
      <c r="B83" s="807" t="s">
        <v>153</v>
      </c>
      <c r="C83" s="808"/>
      <c r="D83" s="808"/>
      <c r="E83" s="809"/>
      <c r="F83" s="122">
        <f>SUM(F79:F82)</f>
        <v>0</v>
      </c>
      <c r="G83" s="123">
        <f>SUM(G79:G82)</f>
        <v>0</v>
      </c>
      <c r="H83" s="124">
        <f>SUM(H79:H82)</f>
        <v>0</v>
      </c>
      <c r="I83" s="125"/>
    </row>
    <row r="84" spans="1:9" ht="18" customHeight="1">
      <c r="A84" s="804" t="s">
        <v>219</v>
      </c>
      <c r="B84" s="103"/>
      <c r="C84" s="104" t="s">
        <v>152</v>
      </c>
      <c r="D84" s="105">
        <f>+ROUNDDOWN((F84/1.1),0)</f>
        <v>0</v>
      </c>
      <c r="E84" s="106"/>
      <c r="F84" s="106"/>
      <c r="G84" s="105">
        <f>(D84*E84)</f>
        <v>0</v>
      </c>
      <c r="H84" s="107">
        <f>+IF(D84&lt;C84,(D84*E84),C84*E84)</f>
        <v>0</v>
      </c>
      <c r="I84" s="108"/>
    </row>
    <row r="85" spans="1:9" ht="18" customHeight="1">
      <c r="A85" s="805"/>
      <c r="B85" s="109"/>
      <c r="C85" s="110" t="s">
        <v>152</v>
      </c>
      <c r="D85" s="111">
        <f t="shared" ref="D85:D87" si="33">+ROUNDDOWN((F85/1.1),0)</f>
        <v>0</v>
      </c>
      <c r="E85" s="112"/>
      <c r="F85" s="112"/>
      <c r="G85" s="113">
        <f t="shared" ref="G85:G87" si="34">(D85*E85)</f>
        <v>0</v>
      </c>
      <c r="H85" s="114">
        <f t="shared" ref="H85:H87" si="35">+IF(D85&lt;C85,(D85*E85),C85*E85)</f>
        <v>0</v>
      </c>
      <c r="I85" s="115"/>
    </row>
    <row r="86" spans="1:9" ht="18" customHeight="1">
      <c r="A86" s="805"/>
      <c r="B86" s="109"/>
      <c r="C86" s="110" t="s">
        <v>152</v>
      </c>
      <c r="D86" s="111">
        <f t="shared" si="33"/>
        <v>0</v>
      </c>
      <c r="E86" s="112"/>
      <c r="F86" s="112"/>
      <c r="G86" s="113">
        <f t="shared" si="34"/>
        <v>0</v>
      </c>
      <c r="H86" s="114">
        <f t="shared" si="35"/>
        <v>0</v>
      </c>
      <c r="I86" s="115"/>
    </row>
    <row r="87" spans="1:9" ht="18" customHeight="1">
      <c r="A87" s="805"/>
      <c r="B87" s="109"/>
      <c r="C87" s="110" t="s">
        <v>152</v>
      </c>
      <c r="D87" s="111">
        <f t="shared" si="33"/>
        <v>0</v>
      </c>
      <c r="E87" s="112"/>
      <c r="F87" s="112"/>
      <c r="G87" s="113">
        <f t="shared" si="34"/>
        <v>0</v>
      </c>
      <c r="H87" s="114">
        <f t="shared" si="35"/>
        <v>0</v>
      </c>
      <c r="I87" s="115"/>
    </row>
    <row r="88" spans="1:9" ht="18" customHeight="1" thickBot="1">
      <c r="A88" s="806"/>
      <c r="B88" s="807" t="s">
        <v>153</v>
      </c>
      <c r="C88" s="808"/>
      <c r="D88" s="808"/>
      <c r="E88" s="809"/>
      <c r="F88" s="122">
        <f>SUM(F84:F87)</f>
        <v>0</v>
      </c>
      <c r="G88" s="123">
        <f>SUM(G84:G87)</f>
        <v>0</v>
      </c>
      <c r="H88" s="124">
        <f>SUM(H84:H87)</f>
        <v>0</v>
      </c>
      <c r="I88" s="125"/>
    </row>
    <row r="89" spans="1:9" ht="26.4" customHeight="1" thickBot="1">
      <c r="A89" s="796" t="s">
        <v>154</v>
      </c>
      <c r="B89" s="797"/>
      <c r="C89" s="797"/>
      <c r="D89" s="797"/>
      <c r="E89" s="797"/>
      <c r="F89" s="798"/>
      <c r="G89" s="132">
        <f>SUM(G68,G73,G78,G83,G88)</f>
        <v>0</v>
      </c>
      <c r="H89" s="133">
        <f>SUM(H68,H73,H78,H83,H88)</f>
        <v>0</v>
      </c>
      <c r="I89" s="126"/>
    </row>
    <row r="90" spans="1:9" ht="26.4" customHeight="1" thickBot="1">
      <c r="C90"/>
      <c r="G90" s="130" t="s">
        <v>156</v>
      </c>
      <c r="H90" s="131">
        <f>+ROUNDDOWN(H89/2,0)</f>
        <v>0</v>
      </c>
    </row>
    <row r="91" spans="1:9" ht="26.4" customHeight="1">
      <c r="C91"/>
      <c r="G91" s="128"/>
      <c r="H91" s="129"/>
    </row>
    <row r="92" spans="1:9" ht="26.4" customHeight="1" thickBot="1">
      <c r="A92" s="91" t="s">
        <v>220</v>
      </c>
      <c r="C92"/>
      <c r="G92" s="128"/>
      <c r="H92" s="129"/>
    </row>
    <row r="93" spans="1:9" s="30" customFormat="1" ht="34.200000000000003" customHeight="1" thickBot="1">
      <c r="A93" s="97" t="s">
        <v>144</v>
      </c>
      <c r="B93" s="98" t="s">
        <v>145</v>
      </c>
      <c r="C93" s="99" t="s">
        <v>146</v>
      </c>
      <c r="D93" s="99" t="s">
        <v>147</v>
      </c>
      <c r="E93" s="136" t="s">
        <v>155</v>
      </c>
      <c r="F93" s="99" t="s">
        <v>148</v>
      </c>
      <c r="G93" s="100" t="s">
        <v>149</v>
      </c>
      <c r="H93" s="101" t="s">
        <v>150</v>
      </c>
      <c r="I93" s="102" t="s">
        <v>151</v>
      </c>
    </row>
    <row r="94" spans="1:9" ht="17.399999999999999" customHeight="1">
      <c r="A94" s="804" t="s">
        <v>221</v>
      </c>
      <c r="B94" s="142"/>
      <c r="C94" s="104">
        <v>7900</v>
      </c>
      <c r="D94" s="105">
        <f>+ROUNDDOWN((F94/1.1),0)</f>
        <v>0</v>
      </c>
      <c r="E94" s="106"/>
      <c r="F94" s="106"/>
      <c r="G94" s="105">
        <f>(D94*E94)</f>
        <v>0</v>
      </c>
      <c r="H94" s="107">
        <f>+IF(D94&lt;C94,(D94*E94),C94*E94)</f>
        <v>0</v>
      </c>
      <c r="I94" s="108" t="s">
        <v>222</v>
      </c>
    </row>
    <row r="95" spans="1:9" ht="17.399999999999999" customHeight="1">
      <c r="A95" s="805"/>
      <c r="B95" s="143"/>
      <c r="C95" s="110"/>
      <c r="D95" s="111">
        <f t="shared" ref="D95:D98" si="36">+ROUNDDOWN((F95/1.1),0)</f>
        <v>0</v>
      </c>
      <c r="E95" s="112"/>
      <c r="F95" s="112"/>
      <c r="G95" s="113">
        <f t="shared" ref="G95:G98" si="37">(D95*E95)</f>
        <v>0</v>
      </c>
      <c r="H95" s="114">
        <f t="shared" ref="H95:H98" si="38">+IF(D95&lt;C95,(D95*E95),C95*E95)</f>
        <v>0</v>
      </c>
      <c r="I95" s="115"/>
    </row>
    <row r="96" spans="1:9" ht="17.399999999999999" customHeight="1">
      <c r="A96" s="805"/>
      <c r="B96" s="143"/>
      <c r="C96" s="110"/>
      <c r="D96" s="111">
        <f t="shared" si="36"/>
        <v>0</v>
      </c>
      <c r="E96" s="112"/>
      <c r="F96" s="112"/>
      <c r="G96" s="113">
        <f t="shared" si="37"/>
        <v>0</v>
      </c>
      <c r="H96" s="114">
        <f t="shared" si="38"/>
        <v>0</v>
      </c>
      <c r="I96" s="115"/>
    </row>
    <row r="97" spans="1:9" ht="17.399999999999999" customHeight="1">
      <c r="A97" s="805"/>
      <c r="B97" s="143"/>
      <c r="C97" s="110"/>
      <c r="D97" s="111">
        <f t="shared" si="36"/>
        <v>0</v>
      </c>
      <c r="E97" s="112"/>
      <c r="F97" s="112"/>
      <c r="G97" s="113">
        <f t="shared" si="37"/>
        <v>0</v>
      </c>
      <c r="H97" s="114">
        <f t="shared" si="38"/>
        <v>0</v>
      </c>
      <c r="I97" s="115"/>
    </row>
    <row r="98" spans="1:9" ht="17.399999999999999" customHeight="1">
      <c r="A98" s="805"/>
      <c r="B98" s="143"/>
      <c r="C98" s="110"/>
      <c r="D98" s="111">
        <f t="shared" si="36"/>
        <v>0</v>
      </c>
      <c r="E98" s="112"/>
      <c r="F98" s="112"/>
      <c r="G98" s="113">
        <f t="shared" si="37"/>
        <v>0</v>
      </c>
      <c r="H98" s="114">
        <f t="shared" si="38"/>
        <v>0</v>
      </c>
      <c r="I98" s="115"/>
    </row>
    <row r="99" spans="1:9" ht="17.399999999999999" customHeight="1" thickBot="1">
      <c r="A99" s="806"/>
      <c r="B99" s="807" t="s">
        <v>153</v>
      </c>
      <c r="C99" s="808"/>
      <c r="D99" s="808"/>
      <c r="E99" s="809"/>
      <c r="F99" s="122">
        <f>SUM(F94:F98)</f>
        <v>0</v>
      </c>
      <c r="G99" s="123">
        <f>SUM(G94:G98)</f>
        <v>0</v>
      </c>
      <c r="H99" s="124">
        <f>SUM(H94:H98)</f>
        <v>0</v>
      </c>
      <c r="I99" s="125"/>
    </row>
    <row r="100" spans="1:9" ht="17.399999999999999" customHeight="1">
      <c r="A100" s="805" t="s">
        <v>223</v>
      </c>
      <c r="B100" s="144"/>
      <c r="C100" s="116" t="s">
        <v>152</v>
      </c>
      <c r="D100" s="117">
        <f>+ROUNDDOWN((F100/1.1),0)</f>
        <v>0</v>
      </c>
      <c r="E100" s="118"/>
      <c r="F100" s="118"/>
      <c r="G100" s="117">
        <f>(D100*E100)</f>
        <v>0</v>
      </c>
      <c r="H100" s="119">
        <f>+IF(D100&lt;C100,(D100*E100),C100*E100)</f>
        <v>0</v>
      </c>
      <c r="I100" s="120"/>
    </row>
    <row r="101" spans="1:9" ht="17.399999999999999" customHeight="1">
      <c r="A101" s="805"/>
      <c r="B101" s="147"/>
      <c r="C101" s="110" t="s">
        <v>152</v>
      </c>
      <c r="D101" s="111">
        <f t="shared" ref="D101:D107" si="39">+ROUNDDOWN((F101/1.1),0)</f>
        <v>0</v>
      </c>
      <c r="E101" s="112"/>
      <c r="F101" s="112"/>
      <c r="G101" s="113">
        <f t="shared" ref="G101:G107" si="40">(D101*E101)</f>
        <v>0</v>
      </c>
      <c r="H101" s="114">
        <f t="shared" ref="H101:H107" si="41">+IF(D101&lt;C101,(D101*E101),C101*E101)</f>
        <v>0</v>
      </c>
      <c r="I101" s="115"/>
    </row>
    <row r="102" spans="1:9" ht="17.399999999999999" customHeight="1">
      <c r="A102" s="805"/>
      <c r="B102" s="148"/>
      <c r="C102" s="110" t="s">
        <v>152</v>
      </c>
      <c r="D102" s="111">
        <f t="shared" si="39"/>
        <v>0</v>
      </c>
      <c r="E102" s="112"/>
      <c r="F102" s="112"/>
      <c r="G102" s="113">
        <f t="shared" si="40"/>
        <v>0</v>
      </c>
      <c r="H102" s="114">
        <f t="shared" si="41"/>
        <v>0</v>
      </c>
      <c r="I102" s="115"/>
    </row>
    <row r="103" spans="1:9" ht="17.399999999999999" customHeight="1">
      <c r="A103" s="805"/>
      <c r="B103" s="148"/>
      <c r="C103" s="110" t="s">
        <v>152</v>
      </c>
      <c r="D103" s="111">
        <f t="shared" si="39"/>
        <v>0</v>
      </c>
      <c r="E103" s="112"/>
      <c r="F103" s="112"/>
      <c r="G103" s="113">
        <f t="shared" si="40"/>
        <v>0</v>
      </c>
      <c r="H103" s="114">
        <f t="shared" si="41"/>
        <v>0</v>
      </c>
      <c r="I103" s="115"/>
    </row>
    <row r="104" spans="1:9" ht="17.399999999999999" customHeight="1">
      <c r="A104" s="805"/>
      <c r="B104" s="148"/>
      <c r="C104" s="110" t="s">
        <v>152</v>
      </c>
      <c r="D104" s="111">
        <f t="shared" si="39"/>
        <v>0</v>
      </c>
      <c r="E104" s="112"/>
      <c r="F104" s="112"/>
      <c r="G104" s="113">
        <f t="shared" si="40"/>
        <v>0</v>
      </c>
      <c r="H104" s="114">
        <f t="shared" si="41"/>
        <v>0</v>
      </c>
      <c r="I104" s="115"/>
    </row>
    <row r="105" spans="1:9" ht="17.399999999999999" customHeight="1">
      <c r="A105" s="805"/>
      <c r="B105" s="148"/>
      <c r="C105" s="110" t="s">
        <v>152</v>
      </c>
      <c r="D105" s="111">
        <f t="shared" si="39"/>
        <v>0</v>
      </c>
      <c r="E105" s="112"/>
      <c r="F105" s="112"/>
      <c r="G105" s="113">
        <f t="shared" si="40"/>
        <v>0</v>
      </c>
      <c r="H105" s="114">
        <f t="shared" si="41"/>
        <v>0</v>
      </c>
      <c r="I105" s="115"/>
    </row>
    <row r="106" spans="1:9" ht="17.399999999999999" customHeight="1">
      <c r="A106" s="805"/>
      <c r="B106" s="148"/>
      <c r="C106" s="110" t="s">
        <v>152</v>
      </c>
      <c r="D106" s="111">
        <f t="shared" si="39"/>
        <v>0</v>
      </c>
      <c r="E106" s="112"/>
      <c r="F106" s="112"/>
      <c r="G106" s="113">
        <f t="shared" si="40"/>
        <v>0</v>
      </c>
      <c r="H106" s="114">
        <f t="shared" si="41"/>
        <v>0</v>
      </c>
      <c r="I106" s="115"/>
    </row>
    <row r="107" spans="1:9" ht="17.399999999999999" customHeight="1">
      <c r="A107" s="805"/>
      <c r="B107" s="148"/>
      <c r="C107" s="110" t="s">
        <v>152</v>
      </c>
      <c r="D107" s="111">
        <f t="shared" si="39"/>
        <v>0</v>
      </c>
      <c r="E107" s="112"/>
      <c r="F107" s="112"/>
      <c r="G107" s="113">
        <f t="shared" si="40"/>
        <v>0</v>
      </c>
      <c r="H107" s="114">
        <f t="shared" si="41"/>
        <v>0</v>
      </c>
      <c r="I107" s="115"/>
    </row>
    <row r="108" spans="1:9" ht="17.399999999999999" customHeight="1" thickBot="1">
      <c r="A108" s="806"/>
      <c r="B108" s="807" t="s">
        <v>153</v>
      </c>
      <c r="C108" s="808"/>
      <c r="D108" s="808"/>
      <c r="E108" s="809"/>
      <c r="F108" s="122">
        <f>SUM(F100:F107)</f>
        <v>0</v>
      </c>
      <c r="G108" s="123">
        <f>SUM(G100:G107)</f>
        <v>0</v>
      </c>
      <c r="H108" s="124">
        <f>SUM(H100:H107)</f>
        <v>0</v>
      </c>
      <c r="I108" s="125"/>
    </row>
    <row r="109" spans="1:9" ht="17.399999999999999" customHeight="1">
      <c r="A109" s="804" t="s">
        <v>224</v>
      </c>
      <c r="B109" s="142" t="s">
        <v>225</v>
      </c>
      <c r="C109" s="149">
        <v>10000</v>
      </c>
      <c r="D109" s="105">
        <f>+ROUNDDOWN((F109/1.1),0)</f>
        <v>0</v>
      </c>
      <c r="E109" s="106"/>
      <c r="F109" s="106"/>
      <c r="G109" s="105">
        <f>(D109*E109)</f>
        <v>0</v>
      </c>
      <c r="H109" s="107">
        <f>+IF(D109&lt;C109,(D109*E109),C109*E109)</f>
        <v>0</v>
      </c>
      <c r="I109" s="108" t="s">
        <v>229</v>
      </c>
    </row>
    <row r="110" spans="1:9" ht="17.399999999999999" customHeight="1">
      <c r="A110" s="805"/>
      <c r="B110" s="143"/>
      <c r="C110" s="110" t="s">
        <v>152</v>
      </c>
      <c r="D110" s="111">
        <f t="shared" ref="D110:D116" si="42">+ROUNDDOWN((F110/1.1),0)</f>
        <v>0</v>
      </c>
      <c r="E110" s="112"/>
      <c r="F110" s="112"/>
      <c r="G110" s="113">
        <f t="shared" ref="G110:G116" si="43">(D110*E110)</f>
        <v>0</v>
      </c>
      <c r="H110" s="114">
        <f t="shared" ref="H110:H116" si="44">+IF(D110&lt;C110,(D110*E110),C110*E110)</f>
        <v>0</v>
      </c>
      <c r="I110" s="115"/>
    </row>
    <row r="111" spans="1:9" ht="17.399999999999999" customHeight="1">
      <c r="A111" s="805"/>
      <c r="B111" s="143"/>
      <c r="C111" s="110" t="s">
        <v>152</v>
      </c>
      <c r="D111" s="111">
        <f t="shared" si="42"/>
        <v>0</v>
      </c>
      <c r="E111" s="112"/>
      <c r="F111" s="112"/>
      <c r="G111" s="113">
        <f t="shared" si="43"/>
        <v>0</v>
      </c>
      <c r="H111" s="114">
        <f t="shared" si="44"/>
        <v>0</v>
      </c>
      <c r="I111" s="115"/>
    </row>
    <row r="112" spans="1:9" ht="17.399999999999999" customHeight="1">
      <c r="A112" s="805"/>
      <c r="B112" s="143"/>
      <c r="C112" s="110" t="s">
        <v>152</v>
      </c>
      <c r="D112" s="111">
        <f t="shared" si="42"/>
        <v>0</v>
      </c>
      <c r="E112" s="112"/>
      <c r="F112" s="112"/>
      <c r="G112" s="113">
        <f t="shared" si="43"/>
        <v>0</v>
      </c>
      <c r="H112" s="114">
        <f t="shared" si="44"/>
        <v>0</v>
      </c>
      <c r="I112" s="115"/>
    </row>
    <row r="113" spans="1:9" ht="17.399999999999999" customHeight="1">
      <c r="A113" s="805"/>
      <c r="B113" s="143"/>
      <c r="C113" s="110" t="s">
        <v>152</v>
      </c>
      <c r="D113" s="111">
        <f t="shared" si="42"/>
        <v>0</v>
      </c>
      <c r="E113" s="112"/>
      <c r="F113" s="112"/>
      <c r="G113" s="113">
        <f t="shared" si="43"/>
        <v>0</v>
      </c>
      <c r="H113" s="114">
        <f t="shared" si="44"/>
        <v>0</v>
      </c>
      <c r="I113" s="115"/>
    </row>
    <row r="114" spans="1:9" ht="17.399999999999999" customHeight="1">
      <c r="A114" s="805"/>
      <c r="B114" s="143"/>
      <c r="C114" s="110" t="s">
        <v>152</v>
      </c>
      <c r="D114" s="111">
        <f t="shared" si="42"/>
        <v>0</v>
      </c>
      <c r="E114" s="112"/>
      <c r="F114" s="112"/>
      <c r="G114" s="113">
        <f t="shared" si="43"/>
        <v>0</v>
      </c>
      <c r="H114" s="114">
        <f t="shared" si="44"/>
        <v>0</v>
      </c>
      <c r="I114" s="115"/>
    </row>
    <row r="115" spans="1:9" ht="17.399999999999999" customHeight="1">
      <c r="A115" s="805"/>
      <c r="B115" s="143"/>
      <c r="C115" s="110" t="s">
        <v>152</v>
      </c>
      <c r="D115" s="111">
        <f t="shared" si="42"/>
        <v>0</v>
      </c>
      <c r="E115" s="112"/>
      <c r="F115" s="112"/>
      <c r="G115" s="113">
        <f t="shared" si="43"/>
        <v>0</v>
      </c>
      <c r="H115" s="114">
        <f t="shared" si="44"/>
        <v>0</v>
      </c>
      <c r="I115" s="115"/>
    </row>
    <row r="116" spans="1:9" ht="17.399999999999999" customHeight="1">
      <c r="A116" s="805"/>
      <c r="B116" s="143"/>
      <c r="C116" s="110" t="s">
        <v>152</v>
      </c>
      <c r="D116" s="111">
        <f t="shared" si="42"/>
        <v>0</v>
      </c>
      <c r="E116" s="112"/>
      <c r="F116" s="112"/>
      <c r="G116" s="113">
        <f t="shared" si="43"/>
        <v>0</v>
      </c>
      <c r="H116" s="114">
        <f t="shared" si="44"/>
        <v>0</v>
      </c>
      <c r="I116" s="115"/>
    </row>
    <row r="117" spans="1:9" ht="17.399999999999999" customHeight="1" thickBot="1">
      <c r="A117" s="806"/>
      <c r="B117" s="807" t="s">
        <v>153</v>
      </c>
      <c r="C117" s="808"/>
      <c r="D117" s="808"/>
      <c r="E117" s="809"/>
      <c r="F117" s="122">
        <f>SUM(F109:F116)</f>
        <v>0</v>
      </c>
      <c r="G117" s="123">
        <f>SUM(G109:G116)</f>
        <v>0</v>
      </c>
      <c r="H117" s="124">
        <f>SUM(H109:H116)</f>
        <v>0</v>
      </c>
      <c r="I117" s="125"/>
    </row>
    <row r="118" spans="1:9" ht="26.4" customHeight="1" thickBot="1">
      <c r="A118" s="796" t="s">
        <v>154</v>
      </c>
      <c r="B118" s="797"/>
      <c r="C118" s="797"/>
      <c r="D118" s="797"/>
      <c r="E118" s="797"/>
      <c r="F118" s="798"/>
      <c r="G118" s="132">
        <f>SUM(G117,G108,G99)</f>
        <v>0</v>
      </c>
      <c r="H118" s="133">
        <f>SUM(H117,H108,H99)</f>
        <v>0</v>
      </c>
      <c r="I118" s="126"/>
    </row>
    <row r="119" spans="1:9" ht="26.4" customHeight="1" thickBot="1">
      <c r="C119"/>
      <c r="G119" s="130" t="s">
        <v>156</v>
      </c>
      <c r="H119" s="131">
        <f>+ROUNDDOWN(H118/2,0)</f>
        <v>0</v>
      </c>
    </row>
    <row r="120" spans="1:9" ht="26.4" customHeight="1">
      <c r="C120"/>
      <c r="G120" s="128"/>
      <c r="H120" s="129"/>
    </row>
    <row r="121" spans="1:9" ht="26.4" customHeight="1" thickBot="1">
      <c r="A121" s="91" t="s">
        <v>157</v>
      </c>
      <c r="C121"/>
      <c r="G121" s="128"/>
      <c r="H121" s="129"/>
    </row>
    <row r="122" spans="1:9" s="30" customFormat="1" ht="31.8" customHeight="1" thickBot="1">
      <c r="A122" s="97" t="s">
        <v>144</v>
      </c>
      <c r="B122" s="98" t="s">
        <v>145</v>
      </c>
      <c r="C122" s="99" t="s">
        <v>146</v>
      </c>
      <c r="D122" s="99" t="s">
        <v>147</v>
      </c>
      <c r="E122" s="136" t="s">
        <v>155</v>
      </c>
      <c r="F122" s="99" t="s">
        <v>148</v>
      </c>
      <c r="G122" s="100" t="s">
        <v>149</v>
      </c>
      <c r="H122" s="101" t="s">
        <v>150</v>
      </c>
      <c r="I122" s="102" t="s">
        <v>151</v>
      </c>
    </row>
    <row r="123" spans="1:9" ht="18" customHeight="1">
      <c r="A123" s="804" t="s">
        <v>157</v>
      </c>
      <c r="B123" s="142"/>
      <c r="C123" s="104" t="s">
        <v>152</v>
      </c>
      <c r="D123" s="105">
        <f>+ROUNDDOWN((F123/1.1),0)</f>
        <v>0</v>
      </c>
      <c r="E123" s="106"/>
      <c r="F123" s="106"/>
      <c r="G123" s="105">
        <f>(D123*E123)</f>
        <v>0</v>
      </c>
      <c r="H123" s="107">
        <f>+IF(D123&lt;C123,(D123*E123),C123*E123)</f>
        <v>0</v>
      </c>
      <c r="I123" s="108"/>
    </row>
    <row r="124" spans="1:9" ht="18" customHeight="1">
      <c r="A124" s="805"/>
      <c r="B124" s="143"/>
      <c r="C124" s="110" t="s">
        <v>152</v>
      </c>
      <c r="D124" s="111">
        <f t="shared" ref="D124:D127" si="45">+ROUNDDOWN((F124/1.1),0)</f>
        <v>0</v>
      </c>
      <c r="E124" s="112"/>
      <c r="F124" s="112"/>
      <c r="G124" s="113">
        <f t="shared" ref="G124" si="46">(D124*E124)</f>
        <v>0</v>
      </c>
      <c r="H124" s="114">
        <f t="shared" ref="H124" si="47">+IF(D124&lt;C124,(D124*E124),C124*E124)</f>
        <v>0</v>
      </c>
      <c r="I124" s="115"/>
    </row>
    <row r="125" spans="1:9" ht="18" customHeight="1">
      <c r="A125" s="805"/>
      <c r="B125" s="143"/>
      <c r="C125" s="110" t="s">
        <v>152</v>
      </c>
      <c r="D125" s="111">
        <f t="shared" si="45"/>
        <v>0</v>
      </c>
      <c r="E125" s="112"/>
      <c r="F125" s="112"/>
      <c r="G125" s="113"/>
      <c r="H125" s="114"/>
      <c r="I125" s="115"/>
    </row>
    <row r="126" spans="1:9" ht="18" customHeight="1">
      <c r="A126" s="805"/>
      <c r="B126" s="143"/>
      <c r="C126" s="110" t="s">
        <v>152</v>
      </c>
      <c r="D126" s="111">
        <f t="shared" si="45"/>
        <v>0</v>
      </c>
      <c r="E126" s="112"/>
      <c r="F126" s="112"/>
      <c r="G126" s="113">
        <f t="shared" ref="G126:G127" si="48">(D126*E126)</f>
        <v>0</v>
      </c>
      <c r="H126" s="114">
        <f t="shared" ref="H126:H127" si="49">+IF(D126&lt;C126,(D126*E126),C126*E126)</f>
        <v>0</v>
      </c>
      <c r="I126" s="115"/>
    </row>
    <row r="127" spans="1:9" ht="18" customHeight="1">
      <c r="A127" s="805"/>
      <c r="B127" s="143"/>
      <c r="C127" s="110" t="s">
        <v>152</v>
      </c>
      <c r="D127" s="111">
        <f t="shared" si="45"/>
        <v>0</v>
      </c>
      <c r="E127" s="112"/>
      <c r="F127" s="112"/>
      <c r="G127" s="113">
        <f t="shared" si="48"/>
        <v>0</v>
      </c>
      <c r="H127" s="114">
        <f t="shared" si="49"/>
        <v>0</v>
      </c>
      <c r="I127" s="115"/>
    </row>
    <row r="128" spans="1:9" ht="18" customHeight="1" thickBot="1">
      <c r="A128" s="806"/>
      <c r="B128" s="807" t="s">
        <v>153</v>
      </c>
      <c r="C128" s="808"/>
      <c r="D128" s="808"/>
      <c r="E128" s="809"/>
      <c r="F128" s="122">
        <f>SUM(F123:F127)</f>
        <v>0</v>
      </c>
      <c r="G128" s="123">
        <f>SUM(G123:G127)</f>
        <v>0</v>
      </c>
      <c r="H128" s="124">
        <f>SUM(H123:H127)</f>
        <v>0</v>
      </c>
      <c r="I128" s="125"/>
    </row>
    <row r="129" spans="1:9" ht="26.4" customHeight="1" thickBot="1">
      <c r="A129" s="796" t="s">
        <v>154</v>
      </c>
      <c r="B129" s="797"/>
      <c r="C129" s="797"/>
      <c r="D129" s="797"/>
      <c r="E129" s="797"/>
      <c r="F129" s="798"/>
      <c r="G129" s="132">
        <f>SUM(G128)</f>
        <v>0</v>
      </c>
      <c r="H129" s="133">
        <f>SUM(H128)</f>
        <v>0</v>
      </c>
      <c r="I129" s="126"/>
    </row>
    <row r="130" spans="1:9" ht="26.4" customHeight="1" thickBot="1">
      <c r="C130"/>
      <c r="G130" s="130" t="s">
        <v>156</v>
      </c>
      <c r="H130" s="131">
        <f>+ROUNDDOWN(H129/2,0)</f>
        <v>0</v>
      </c>
    </row>
    <row r="131" spans="1:9" ht="26.4" customHeight="1" thickBot="1">
      <c r="C131"/>
      <c r="G131" s="128"/>
      <c r="H131" s="129"/>
    </row>
    <row r="132" spans="1:9" ht="20.399999999999999" customHeight="1">
      <c r="F132" s="799" t="s">
        <v>158</v>
      </c>
      <c r="G132" s="134" t="s">
        <v>227</v>
      </c>
      <c r="H132" s="134" t="s">
        <v>156</v>
      </c>
    </row>
    <row r="133" spans="1:9" ht="20.399999999999999" customHeight="1" thickBot="1">
      <c r="F133" s="800"/>
      <c r="G133" s="135">
        <f>SUM(H25,H39,H59,H89,H118,H129)</f>
        <v>0</v>
      </c>
      <c r="H133" s="135">
        <f>IF((SUM(H26,H40,H60,H90,H119,H130))&lt;1000000,(SUM(H26,H40,H60,H90,H119,H130)),1000000)</f>
        <v>0</v>
      </c>
    </row>
  </sheetData>
  <mergeCells count="41">
    <mergeCell ref="A69:A73"/>
    <mergeCell ref="B73:E73"/>
    <mergeCell ref="A74:A78"/>
    <mergeCell ref="B78:E78"/>
    <mergeCell ref="A54:A58"/>
    <mergeCell ref="B58:E58"/>
    <mergeCell ref="A59:F59"/>
    <mergeCell ref="A64:A68"/>
    <mergeCell ref="B68:E68"/>
    <mergeCell ref="B38:E38"/>
    <mergeCell ref="A39:F39"/>
    <mergeCell ref="A44:A48"/>
    <mergeCell ref="B48:E48"/>
    <mergeCell ref="A49:A53"/>
    <mergeCell ref="B53:E53"/>
    <mergeCell ref="A123:A128"/>
    <mergeCell ref="A79:A83"/>
    <mergeCell ref="B83:E83"/>
    <mergeCell ref="A84:A88"/>
    <mergeCell ref="B88:E88"/>
    <mergeCell ref="B99:E99"/>
    <mergeCell ref="A100:A108"/>
    <mergeCell ref="A109:A117"/>
    <mergeCell ref="B117:E117"/>
    <mergeCell ref="A118:F118"/>
    <mergeCell ref="A129:F129"/>
    <mergeCell ref="F132:F133"/>
    <mergeCell ref="H1:I1"/>
    <mergeCell ref="H2:I2"/>
    <mergeCell ref="A6:A14"/>
    <mergeCell ref="B14:E14"/>
    <mergeCell ref="A15:A19"/>
    <mergeCell ref="B19:E19"/>
    <mergeCell ref="A20:A24"/>
    <mergeCell ref="B24:E24"/>
    <mergeCell ref="A25:F25"/>
    <mergeCell ref="A30:A38"/>
    <mergeCell ref="B128:E128"/>
    <mergeCell ref="B108:E108"/>
    <mergeCell ref="A89:F89"/>
    <mergeCell ref="A94:A99"/>
  </mergeCells>
  <phoneticPr fontId="3"/>
  <dataValidations count="2">
    <dataValidation type="list" allowBlank="1" showInputMessage="1" showErrorMessage="1" sqref="B123:B127 B94:B98" xr:uid="{857E697E-C4B0-4879-A9A6-1696105BA041}">
      <formula1>"航空運賃,特別急行列車及び新幹線に係る運賃,船賃,宿泊費,ホテルパック料金"</formula1>
    </dataValidation>
    <dataValidation type="list" allowBlank="1" showInputMessage="1" showErrorMessage="1" sqref="B100:B107" xr:uid="{476E2CA4-E400-4AF7-91A2-A2F793167B77}">
      <formula1>"小間出展料,ブース設営・運営費"</formula1>
    </dataValidation>
  </dataValidations>
  <printOptions horizontalCentered="1"/>
  <pageMargins left="0.78740157480314965" right="0.51181102362204722" top="0.55118110236220474" bottom="0.55118110236220474" header="0.31496062992125984" footer="0.31496062992125984"/>
  <pageSetup paperSize="9" scale="55" fitToHeight="3" orientation="portrait" r:id="rId1"/>
  <rowBreaks count="3" manualBreakCount="3">
    <brk id="61" max="16383" man="1"/>
    <brk id="264" max="16383" man="1"/>
    <brk id="38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C8F19-5044-4403-AB8D-85D3055CA552}">
  <sheetPr codeName="Sheet13">
    <tabColor rgb="FFFFFF00"/>
  </sheetPr>
  <dimension ref="A1:AE56"/>
  <sheetViews>
    <sheetView view="pageBreakPreview" zoomScale="102" zoomScaleNormal="100" zoomScaleSheetLayoutView="102" workbookViewId="0">
      <selection activeCell="AG17" sqref="AG17"/>
    </sheetView>
  </sheetViews>
  <sheetFormatPr defaultRowHeight="13.2"/>
  <cols>
    <col min="1" max="28" width="3" style="34" customWidth="1"/>
    <col min="29" max="29" width="3" customWidth="1"/>
    <col min="30" max="31" width="4" customWidth="1"/>
  </cols>
  <sheetData>
    <row r="1" spans="1:31" ht="26.4" customHeight="1">
      <c r="A1" s="34" t="s">
        <v>66</v>
      </c>
    </row>
    <row r="2" spans="1:31" ht="1.2" customHeight="1"/>
    <row r="3" spans="1:31" ht="33.6" customHeight="1">
      <c r="A3" s="829" t="s">
        <v>406</v>
      </c>
      <c r="B3" s="829"/>
      <c r="C3" s="829"/>
      <c r="D3" s="829"/>
      <c r="E3" s="829"/>
      <c r="F3" s="829"/>
      <c r="G3" s="829"/>
      <c r="H3" s="829"/>
      <c r="I3" s="829"/>
      <c r="J3" s="829"/>
      <c r="K3" s="829"/>
      <c r="L3" s="829"/>
      <c r="M3" s="829"/>
      <c r="N3" s="829"/>
      <c r="O3" s="829"/>
      <c r="P3" s="829"/>
      <c r="Q3" s="829"/>
      <c r="R3" s="829"/>
      <c r="S3" s="829"/>
      <c r="T3" s="829"/>
      <c r="U3" s="829"/>
      <c r="V3" s="829"/>
      <c r="W3" s="829"/>
      <c r="X3" s="829"/>
      <c r="Y3" s="829"/>
      <c r="Z3" s="829"/>
      <c r="AA3" s="829"/>
      <c r="AB3" s="829"/>
      <c r="AC3" s="829"/>
      <c r="AD3" s="6"/>
    </row>
    <row r="4" spans="1:31" ht="16.2" hidden="1">
      <c r="A4" s="19"/>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6"/>
    </row>
    <row r="5" spans="1:31" ht="16.2" hidden="1">
      <c r="A5" s="19"/>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6"/>
    </row>
    <row r="6" spans="1:31" ht="16.2">
      <c r="A6" s="44"/>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6"/>
      <c r="AD6" s="6"/>
      <c r="AE6" s="6"/>
    </row>
    <row r="7" spans="1:31" ht="28.2" customHeight="1">
      <c r="A7" s="3" t="s">
        <v>407</v>
      </c>
      <c r="B7" s="3"/>
      <c r="C7" s="3"/>
      <c r="D7" s="3"/>
      <c r="E7" s="3"/>
      <c r="F7" s="3"/>
      <c r="G7" s="3"/>
      <c r="H7" s="3"/>
      <c r="I7" s="3"/>
      <c r="J7" s="3"/>
      <c r="K7" s="3"/>
      <c r="L7" s="3"/>
      <c r="M7" s="3"/>
      <c r="N7" s="3"/>
      <c r="O7" s="3"/>
      <c r="P7" s="3"/>
      <c r="Q7" s="3"/>
      <c r="R7" s="3"/>
      <c r="S7" s="3"/>
      <c r="T7" s="3"/>
      <c r="U7" s="3"/>
      <c r="V7" s="3"/>
      <c r="W7" s="3"/>
      <c r="X7" s="3"/>
      <c r="Y7" s="3"/>
      <c r="Z7" s="3"/>
      <c r="AA7" s="3"/>
      <c r="AB7" s="3"/>
      <c r="AC7" s="2"/>
      <c r="AD7" s="2"/>
      <c r="AE7" s="2"/>
    </row>
    <row r="8" spans="1:31" ht="20.100000000000001" customHeight="1">
      <c r="A8" s="830" t="s">
        <v>29</v>
      </c>
      <c r="B8" s="831"/>
      <c r="C8" s="831"/>
      <c r="D8" s="831"/>
      <c r="E8" s="831"/>
      <c r="F8" s="831"/>
      <c r="G8" s="831"/>
      <c r="H8" s="831"/>
      <c r="I8" s="831"/>
      <c r="J8" s="831"/>
      <c r="K8" s="831"/>
      <c r="L8" s="832"/>
      <c r="M8" s="839" t="s">
        <v>497</v>
      </c>
      <c r="N8" s="840"/>
      <c r="O8" s="840"/>
      <c r="P8" s="840"/>
      <c r="Q8" s="840"/>
      <c r="R8" s="840"/>
      <c r="S8" s="840"/>
      <c r="T8" s="840"/>
      <c r="U8" s="839" t="s">
        <v>408</v>
      </c>
      <c r="V8" s="840"/>
      <c r="W8" s="840"/>
      <c r="X8" s="840"/>
      <c r="Y8" s="840"/>
      <c r="Z8" s="840"/>
      <c r="AA8" s="840"/>
      <c r="AB8" s="840"/>
      <c r="AC8" s="9"/>
      <c r="AD8" s="9"/>
      <c r="AE8" s="2"/>
    </row>
    <row r="9" spans="1:31" ht="20.100000000000001" customHeight="1">
      <c r="A9" s="833"/>
      <c r="B9" s="834"/>
      <c r="C9" s="834"/>
      <c r="D9" s="834"/>
      <c r="E9" s="834"/>
      <c r="F9" s="834"/>
      <c r="G9" s="834"/>
      <c r="H9" s="834"/>
      <c r="I9" s="834"/>
      <c r="J9" s="834"/>
      <c r="K9" s="834"/>
      <c r="L9" s="835"/>
      <c r="M9" s="840"/>
      <c r="N9" s="840"/>
      <c r="O9" s="840"/>
      <c r="P9" s="840"/>
      <c r="Q9" s="840"/>
      <c r="R9" s="840"/>
      <c r="S9" s="840"/>
      <c r="T9" s="840"/>
      <c r="U9" s="840"/>
      <c r="V9" s="840"/>
      <c r="W9" s="840"/>
      <c r="X9" s="840"/>
      <c r="Y9" s="840"/>
      <c r="Z9" s="840"/>
      <c r="AA9" s="840"/>
      <c r="AB9" s="840"/>
      <c r="AC9" s="9"/>
      <c r="AD9" s="9"/>
      <c r="AE9" s="9"/>
    </row>
    <row r="10" spans="1:31" ht="20.100000000000001" customHeight="1">
      <c r="A10" s="836"/>
      <c r="B10" s="837"/>
      <c r="C10" s="837"/>
      <c r="D10" s="837"/>
      <c r="E10" s="837"/>
      <c r="F10" s="837"/>
      <c r="G10" s="837"/>
      <c r="H10" s="837"/>
      <c r="I10" s="837"/>
      <c r="J10" s="837"/>
      <c r="K10" s="837"/>
      <c r="L10" s="838"/>
      <c r="M10" s="840"/>
      <c r="N10" s="840"/>
      <c r="O10" s="840"/>
      <c r="P10" s="840"/>
      <c r="Q10" s="840"/>
      <c r="R10" s="840"/>
      <c r="S10" s="840"/>
      <c r="T10" s="840"/>
      <c r="U10" s="840"/>
      <c r="V10" s="840"/>
      <c r="W10" s="840"/>
      <c r="X10" s="840"/>
      <c r="Y10" s="840"/>
      <c r="Z10" s="840"/>
      <c r="AA10" s="840"/>
      <c r="AB10" s="840"/>
      <c r="AC10" s="9"/>
      <c r="AD10" s="9"/>
      <c r="AE10" s="9"/>
    </row>
    <row r="11" spans="1:31" ht="20.100000000000001" customHeight="1">
      <c r="A11" s="596" t="s">
        <v>409</v>
      </c>
      <c r="B11" s="595"/>
      <c r="C11" s="595"/>
      <c r="D11" s="595"/>
      <c r="E11" s="595"/>
      <c r="F11" s="595"/>
      <c r="G11" s="595"/>
      <c r="H11" s="595"/>
      <c r="I11" s="595"/>
      <c r="J11" s="595"/>
      <c r="K11" s="261"/>
      <c r="L11" s="262"/>
      <c r="M11" s="49"/>
      <c r="N11" s="50"/>
      <c r="O11" s="826">
        <f>ROUNDDOWN(W11*1/2,0)</f>
        <v>0</v>
      </c>
      <c r="P11" s="826"/>
      <c r="Q11" s="826"/>
      <c r="R11" s="826"/>
      <c r="S11" s="628" t="s">
        <v>22</v>
      </c>
      <c r="T11" s="476"/>
      <c r="U11" s="477"/>
      <c r="V11" s="478"/>
      <c r="W11" s="826">
        <f>'⑦積算内訳(別紙4関連)'!H25</f>
        <v>0</v>
      </c>
      <c r="X11" s="826"/>
      <c r="Y11" s="826"/>
      <c r="Z11" s="826"/>
      <c r="AA11" s="628" t="s">
        <v>22</v>
      </c>
      <c r="AB11" s="29"/>
      <c r="AC11" s="2"/>
      <c r="AD11" s="4"/>
      <c r="AE11" s="9"/>
    </row>
    <row r="12" spans="1:31" ht="20.100000000000001" customHeight="1">
      <c r="A12" s="841"/>
      <c r="B12" s="842"/>
      <c r="C12" s="842"/>
      <c r="D12" s="842"/>
      <c r="E12" s="842"/>
      <c r="F12" s="842"/>
      <c r="G12" s="842"/>
      <c r="H12" s="842"/>
      <c r="I12" s="842"/>
      <c r="J12" s="842"/>
      <c r="K12" s="74"/>
      <c r="L12" s="264"/>
      <c r="M12" s="23"/>
      <c r="N12" s="24"/>
      <c r="O12" s="827"/>
      <c r="P12" s="827"/>
      <c r="Q12" s="827"/>
      <c r="R12" s="827"/>
      <c r="S12" s="813"/>
      <c r="T12" s="479"/>
      <c r="U12" s="471"/>
      <c r="V12" s="52"/>
      <c r="W12" s="827"/>
      <c r="X12" s="827"/>
      <c r="Y12" s="827"/>
      <c r="Z12" s="827"/>
      <c r="AA12" s="813"/>
      <c r="AB12" s="26"/>
      <c r="AC12" s="2"/>
      <c r="AD12" s="4"/>
      <c r="AE12" s="4"/>
    </row>
    <row r="13" spans="1:31" ht="20.100000000000001" customHeight="1">
      <c r="A13" s="537" t="s">
        <v>410</v>
      </c>
      <c r="B13" s="538"/>
      <c r="C13" s="538"/>
      <c r="D13" s="538"/>
      <c r="E13" s="538"/>
      <c r="F13" s="538"/>
      <c r="G13" s="538"/>
      <c r="H13" s="538"/>
      <c r="I13" s="538"/>
      <c r="J13" s="538"/>
      <c r="K13" s="21"/>
      <c r="L13" s="42"/>
      <c r="M13" s="49"/>
      <c r="N13" s="50"/>
      <c r="O13" s="826">
        <f>ROUNDDOWN(W13*1/2,0)</f>
        <v>0</v>
      </c>
      <c r="P13" s="826"/>
      <c r="Q13" s="826"/>
      <c r="R13" s="826"/>
      <c r="S13" s="628" t="s">
        <v>22</v>
      </c>
      <c r="T13" s="476"/>
      <c r="U13" s="477"/>
      <c r="V13" s="478"/>
      <c r="W13" s="826">
        <f>'⑦積算内訳(別紙4関連)'!H39</f>
        <v>0</v>
      </c>
      <c r="X13" s="826"/>
      <c r="Y13" s="826"/>
      <c r="Z13" s="826"/>
      <c r="AA13" s="628" t="s">
        <v>22</v>
      </c>
      <c r="AB13" s="29"/>
      <c r="AC13" s="2"/>
      <c r="AD13" s="2"/>
      <c r="AE13" s="4"/>
    </row>
    <row r="14" spans="1:31" ht="20.100000000000001" customHeight="1">
      <c r="A14" s="821"/>
      <c r="B14" s="822"/>
      <c r="C14" s="822"/>
      <c r="D14" s="822"/>
      <c r="E14" s="822"/>
      <c r="F14" s="822"/>
      <c r="G14" s="822"/>
      <c r="H14" s="822"/>
      <c r="I14" s="822"/>
      <c r="J14" s="822"/>
      <c r="K14" s="24"/>
      <c r="L14" s="26"/>
      <c r="M14" s="23"/>
      <c r="N14" s="24"/>
      <c r="O14" s="827"/>
      <c r="P14" s="827"/>
      <c r="Q14" s="827"/>
      <c r="R14" s="827"/>
      <c r="S14" s="813"/>
      <c r="T14" s="479"/>
      <c r="U14" s="471"/>
      <c r="V14" s="52"/>
      <c r="W14" s="827"/>
      <c r="X14" s="827"/>
      <c r="Y14" s="827"/>
      <c r="Z14" s="827"/>
      <c r="AA14" s="813"/>
      <c r="AB14" s="26"/>
      <c r="AC14" s="2"/>
      <c r="AD14" s="2"/>
      <c r="AE14" s="2"/>
    </row>
    <row r="15" spans="1:31" ht="20.100000000000001" customHeight="1">
      <c r="A15" s="537" t="s">
        <v>411</v>
      </c>
      <c r="B15" s="538"/>
      <c r="C15" s="538"/>
      <c r="D15" s="538"/>
      <c r="E15" s="538"/>
      <c r="F15" s="538"/>
      <c r="G15" s="538"/>
      <c r="H15" s="538"/>
      <c r="I15" s="538"/>
      <c r="J15" s="22"/>
      <c r="K15" s="21"/>
      <c r="L15" s="42"/>
      <c r="M15" s="49"/>
      <c r="N15" s="50"/>
      <c r="O15" s="826">
        <f>ROUNDDOWN(W15*1/2,0)</f>
        <v>0</v>
      </c>
      <c r="P15" s="826"/>
      <c r="Q15" s="826"/>
      <c r="R15" s="826"/>
      <c r="S15" s="628" t="s">
        <v>22</v>
      </c>
      <c r="T15" s="476"/>
      <c r="U15" s="477"/>
      <c r="V15" s="478"/>
      <c r="W15" s="826">
        <f>'⑦積算内訳(別紙4関連)'!H59</f>
        <v>0</v>
      </c>
      <c r="X15" s="826"/>
      <c r="Y15" s="826"/>
      <c r="Z15" s="826"/>
      <c r="AA15" s="628" t="s">
        <v>22</v>
      </c>
      <c r="AB15" s="29"/>
      <c r="AC15" s="2"/>
      <c r="AD15" s="2"/>
      <c r="AE15" s="2"/>
    </row>
    <row r="16" spans="1:31" ht="20.100000000000001" customHeight="1">
      <c r="A16" s="828"/>
      <c r="B16" s="583"/>
      <c r="C16" s="583"/>
      <c r="D16" s="583"/>
      <c r="E16" s="583"/>
      <c r="F16" s="583"/>
      <c r="G16" s="583"/>
      <c r="H16" s="583"/>
      <c r="I16" s="583"/>
      <c r="J16" s="28"/>
      <c r="K16" s="3"/>
      <c r="L16" s="29"/>
      <c r="M16" s="23"/>
      <c r="N16" s="24"/>
      <c r="O16" s="827"/>
      <c r="P16" s="827"/>
      <c r="Q16" s="827"/>
      <c r="R16" s="827"/>
      <c r="S16" s="813"/>
      <c r="T16" s="479"/>
      <c r="U16" s="471"/>
      <c r="V16" s="52"/>
      <c r="W16" s="827"/>
      <c r="X16" s="827"/>
      <c r="Y16" s="827"/>
      <c r="Z16" s="827"/>
      <c r="AA16" s="813"/>
      <c r="AB16" s="26"/>
      <c r="AC16" s="2"/>
      <c r="AD16" s="2"/>
      <c r="AE16" s="2"/>
    </row>
    <row r="17" spans="1:31" ht="20.100000000000001" customHeight="1">
      <c r="A17" s="537" t="s">
        <v>412</v>
      </c>
      <c r="B17" s="538"/>
      <c r="C17" s="538"/>
      <c r="D17" s="538"/>
      <c r="E17" s="538"/>
      <c r="F17" s="538"/>
      <c r="G17" s="538"/>
      <c r="H17" s="538"/>
      <c r="I17" s="538"/>
      <c r="J17" s="538"/>
      <c r="K17" s="538"/>
      <c r="L17" s="539"/>
      <c r="M17" s="43"/>
      <c r="N17" s="3"/>
      <c r="O17" s="826">
        <f>ROUNDDOWN(W17*1/2,0)</f>
        <v>0</v>
      </c>
      <c r="P17" s="826"/>
      <c r="Q17" s="826"/>
      <c r="R17" s="826"/>
      <c r="S17" s="628" t="s">
        <v>22</v>
      </c>
      <c r="T17" s="475"/>
      <c r="U17" s="470"/>
      <c r="V17" s="32"/>
      <c r="W17" s="826">
        <f>'⑦積算内訳(別紙4関連)'!H89</f>
        <v>0</v>
      </c>
      <c r="X17" s="826"/>
      <c r="Y17" s="826"/>
      <c r="Z17" s="826"/>
      <c r="AA17" s="628" t="s">
        <v>22</v>
      </c>
      <c r="AB17" s="29"/>
      <c r="AC17" s="2"/>
      <c r="AD17" s="2"/>
      <c r="AE17" s="2"/>
    </row>
    <row r="18" spans="1:31" ht="20.100000000000001" customHeight="1">
      <c r="A18" s="821"/>
      <c r="B18" s="822"/>
      <c r="C18" s="822"/>
      <c r="D18" s="822"/>
      <c r="E18" s="822"/>
      <c r="F18" s="822"/>
      <c r="G18" s="822"/>
      <c r="H18" s="822"/>
      <c r="I18" s="822"/>
      <c r="J18" s="822"/>
      <c r="K18" s="822"/>
      <c r="L18" s="823"/>
      <c r="M18" s="43"/>
      <c r="N18" s="3"/>
      <c r="O18" s="827"/>
      <c r="P18" s="827"/>
      <c r="Q18" s="827"/>
      <c r="R18" s="827"/>
      <c r="S18" s="813"/>
      <c r="T18" s="475"/>
      <c r="U18" s="470"/>
      <c r="V18" s="32"/>
      <c r="W18" s="827"/>
      <c r="X18" s="827"/>
      <c r="Y18" s="827"/>
      <c r="Z18" s="827"/>
      <c r="AA18" s="813"/>
      <c r="AB18" s="29"/>
      <c r="AC18" s="2"/>
      <c r="AD18" s="2"/>
      <c r="AE18" s="2"/>
    </row>
    <row r="19" spans="1:31" ht="20.100000000000001" customHeight="1">
      <c r="A19" s="537" t="s">
        <v>413</v>
      </c>
      <c r="B19" s="538"/>
      <c r="C19" s="538"/>
      <c r="D19" s="538"/>
      <c r="E19" s="538"/>
      <c r="F19" s="538"/>
      <c r="G19" s="538"/>
      <c r="H19" s="538"/>
      <c r="I19" s="538"/>
      <c r="J19" s="538"/>
      <c r="K19" s="538"/>
      <c r="L19" s="539"/>
      <c r="M19" s="49"/>
      <c r="N19" s="50"/>
      <c r="O19" s="826">
        <f>ROUNDDOWN(W19*1/2,0)</f>
        <v>0</v>
      </c>
      <c r="P19" s="826"/>
      <c r="Q19" s="826"/>
      <c r="R19" s="826"/>
      <c r="S19" s="628" t="s">
        <v>22</v>
      </c>
      <c r="T19" s="476"/>
      <c r="U19" s="477"/>
      <c r="V19" s="478"/>
      <c r="W19" s="826">
        <f>'⑦積算内訳(別紙4関連)'!H118</f>
        <v>0</v>
      </c>
      <c r="X19" s="826"/>
      <c r="Y19" s="826"/>
      <c r="Z19" s="826"/>
      <c r="AA19" s="628" t="s">
        <v>22</v>
      </c>
      <c r="AB19" s="42"/>
      <c r="AC19" s="2"/>
      <c r="AD19" s="2"/>
      <c r="AE19" s="2"/>
    </row>
    <row r="20" spans="1:31" ht="20.100000000000001" customHeight="1">
      <c r="A20" s="821"/>
      <c r="B20" s="822"/>
      <c r="C20" s="822"/>
      <c r="D20" s="822"/>
      <c r="E20" s="822"/>
      <c r="F20" s="822"/>
      <c r="G20" s="822"/>
      <c r="H20" s="822"/>
      <c r="I20" s="822"/>
      <c r="J20" s="822"/>
      <c r="K20" s="822"/>
      <c r="L20" s="823"/>
      <c r="M20" s="23"/>
      <c r="N20" s="24"/>
      <c r="O20" s="827"/>
      <c r="P20" s="827"/>
      <c r="Q20" s="827"/>
      <c r="R20" s="827"/>
      <c r="S20" s="813"/>
      <c r="T20" s="479"/>
      <c r="U20" s="471"/>
      <c r="V20" s="52"/>
      <c r="W20" s="827"/>
      <c r="X20" s="827"/>
      <c r="Y20" s="827"/>
      <c r="Z20" s="827"/>
      <c r="AA20" s="813"/>
      <c r="AB20" s="26"/>
      <c r="AC20" s="2"/>
      <c r="AD20" s="2"/>
      <c r="AE20" s="2"/>
    </row>
    <row r="21" spans="1:31" ht="20.100000000000001" customHeight="1">
      <c r="A21" s="537" t="s">
        <v>568</v>
      </c>
      <c r="B21" s="538"/>
      <c r="C21" s="538"/>
      <c r="D21" s="538"/>
      <c r="E21" s="538"/>
      <c r="F21" s="538"/>
      <c r="G21" s="538"/>
      <c r="H21" s="538"/>
      <c r="I21" s="538"/>
      <c r="J21" s="538"/>
      <c r="K21" s="538"/>
      <c r="L21" s="539"/>
      <c r="M21" s="49"/>
      <c r="N21" s="50"/>
      <c r="O21" s="826">
        <f>ROUNDDOWN(W21*1/2,0)</f>
        <v>0</v>
      </c>
      <c r="P21" s="826"/>
      <c r="Q21" s="826"/>
      <c r="R21" s="826"/>
      <c r="S21" s="628" t="s">
        <v>22</v>
      </c>
      <c r="T21" s="51"/>
      <c r="U21" s="263"/>
      <c r="V21" s="21"/>
      <c r="W21" s="826">
        <f>'⑦積算内訳(別紙4関連)'!H129</f>
        <v>0</v>
      </c>
      <c r="X21" s="826"/>
      <c r="Y21" s="826"/>
      <c r="Z21" s="826"/>
      <c r="AA21" s="628" t="s">
        <v>22</v>
      </c>
      <c r="AB21" s="42"/>
      <c r="AC21" s="2"/>
      <c r="AD21" s="2"/>
      <c r="AE21" s="2"/>
    </row>
    <row r="22" spans="1:31" ht="20.100000000000001" customHeight="1">
      <c r="A22" s="821"/>
      <c r="B22" s="822"/>
      <c r="C22" s="822"/>
      <c r="D22" s="822"/>
      <c r="E22" s="822"/>
      <c r="F22" s="822"/>
      <c r="G22" s="822"/>
      <c r="H22" s="822"/>
      <c r="I22" s="822"/>
      <c r="J22" s="822"/>
      <c r="K22" s="822"/>
      <c r="L22" s="823"/>
      <c r="M22" s="23"/>
      <c r="N22" s="24"/>
      <c r="O22" s="827"/>
      <c r="P22" s="827"/>
      <c r="Q22" s="827"/>
      <c r="R22" s="827"/>
      <c r="S22" s="813"/>
      <c r="T22" s="26"/>
      <c r="U22" s="23"/>
      <c r="V22" s="24"/>
      <c r="W22" s="827"/>
      <c r="X22" s="827"/>
      <c r="Y22" s="827"/>
      <c r="Z22" s="827"/>
      <c r="AA22" s="813"/>
      <c r="AB22" s="26"/>
      <c r="AC22" s="2"/>
      <c r="AD22" s="2"/>
      <c r="AE22" s="2"/>
    </row>
    <row r="23" spans="1:31" ht="20.100000000000001" customHeight="1">
      <c r="A23" s="54"/>
      <c r="B23" s="55"/>
      <c r="C23" s="55"/>
      <c r="D23" s="55"/>
      <c r="E23" s="55"/>
      <c r="F23" s="55"/>
      <c r="G23" s="55"/>
      <c r="H23" s="55"/>
      <c r="I23" s="55"/>
      <c r="J23" s="55"/>
      <c r="K23" s="55"/>
      <c r="L23" s="55"/>
      <c r="M23" s="49"/>
      <c r="N23" s="50"/>
      <c r="O23" s="53"/>
      <c r="P23" s="53"/>
      <c r="Q23" s="53"/>
      <c r="R23" s="53"/>
      <c r="S23" s="50"/>
      <c r="T23" s="51"/>
      <c r="U23" s="263"/>
      <c r="V23" s="21"/>
      <c r="W23" s="816"/>
      <c r="X23" s="816"/>
      <c r="Y23" s="816"/>
      <c r="Z23" s="816"/>
      <c r="AA23" s="22"/>
      <c r="AB23" s="29"/>
      <c r="AC23" s="2"/>
      <c r="AD23" s="2"/>
      <c r="AE23" s="2"/>
    </row>
    <row r="24" spans="1:31" ht="20.100000000000001" customHeight="1">
      <c r="A24" s="56"/>
      <c r="B24" s="57"/>
      <c r="C24" s="57"/>
      <c r="D24" s="57"/>
      <c r="E24" s="57"/>
      <c r="F24" s="57"/>
      <c r="G24" s="57"/>
      <c r="H24" s="57"/>
      <c r="I24" s="58" t="s">
        <v>30</v>
      </c>
      <c r="J24" s="3"/>
      <c r="K24" s="57"/>
      <c r="L24" s="57"/>
      <c r="M24" s="59"/>
      <c r="N24" s="58"/>
      <c r="O24" s="817">
        <f>SUM(O11,O13,O15,O17,O19,O21)</f>
        <v>0</v>
      </c>
      <c r="P24" s="817"/>
      <c r="Q24" s="817"/>
      <c r="R24" s="817"/>
      <c r="S24" s="3" t="s">
        <v>22</v>
      </c>
      <c r="T24" s="60"/>
      <c r="U24" s="43"/>
      <c r="V24" s="3"/>
      <c r="W24" s="818">
        <f>SUM(W11,W13,W15,W17,W19,W21)</f>
        <v>0</v>
      </c>
      <c r="X24" s="818"/>
      <c r="Y24" s="818"/>
      <c r="Z24" s="818"/>
      <c r="AA24" s="28" t="s">
        <v>22</v>
      </c>
      <c r="AB24" s="29"/>
      <c r="AC24" s="2"/>
      <c r="AD24" s="2"/>
      <c r="AE24" s="2"/>
    </row>
    <row r="25" spans="1:31" ht="20.100000000000001" customHeight="1" thickBot="1">
      <c r="A25" s="56"/>
      <c r="B25" s="57"/>
      <c r="C25" s="57"/>
      <c r="D25" s="57"/>
      <c r="E25" s="57"/>
      <c r="F25" s="57"/>
      <c r="G25" s="57"/>
      <c r="H25" s="57"/>
      <c r="I25" s="57"/>
      <c r="J25" s="57"/>
      <c r="K25" s="57"/>
      <c r="L25" s="57"/>
      <c r="M25" s="59"/>
      <c r="N25" s="58"/>
      <c r="O25" s="61"/>
      <c r="P25" s="61"/>
      <c r="Q25" s="61"/>
      <c r="R25" s="61"/>
      <c r="S25" s="3"/>
      <c r="T25" s="60"/>
      <c r="U25" s="43"/>
      <c r="V25" s="3"/>
      <c r="W25" s="62"/>
      <c r="X25" s="62"/>
      <c r="Y25" s="62"/>
      <c r="Z25" s="62"/>
      <c r="AA25" s="3"/>
      <c r="AB25" s="29"/>
      <c r="AC25" s="2"/>
      <c r="AD25" s="2"/>
      <c r="AE25" s="2"/>
    </row>
    <row r="26" spans="1:31" ht="28.2" customHeight="1" thickBot="1">
      <c r="A26" s="56"/>
      <c r="B26" s="819" t="s">
        <v>414</v>
      </c>
      <c r="C26" s="819"/>
      <c r="D26" s="819"/>
      <c r="E26" s="819"/>
      <c r="F26" s="819"/>
      <c r="G26" s="58" t="s">
        <v>415</v>
      </c>
      <c r="H26" s="57"/>
      <c r="J26" s="3"/>
      <c r="K26" s="57"/>
      <c r="L26" s="57"/>
      <c r="M26" s="59"/>
      <c r="N26" s="340" t="s">
        <v>416</v>
      </c>
      <c r="O26" s="820">
        <f>IF(O24&lt;=1000000,O24,1000000)</f>
        <v>0</v>
      </c>
      <c r="P26" s="820"/>
      <c r="Q26" s="820"/>
      <c r="R26" s="820"/>
      <c r="S26" s="265" t="s">
        <v>22</v>
      </c>
      <c r="T26" s="60"/>
      <c r="U26" s="43"/>
      <c r="V26" s="3"/>
      <c r="W26" s="62"/>
      <c r="X26" s="62"/>
      <c r="Y26" s="62"/>
      <c r="Z26" s="62"/>
      <c r="AA26" s="3"/>
      <c r="AB26" s="29"/>
      <c r="AC26" s="2"/>
      <c r="AD26" s="2"/>
      <c r="AE26" s="2"/>
    </row>
    <row r="27" spans="1:31" ht="20.100000000000001" customHeight="1">
      <c r="A27" s="63"/>
      <c r="B27" s="64"/>
      <c r="C27" s="64"/>
      <c r="D27" s="64"/>
      <c r="E27" s="64"/>
      <c r="F27" s="64"/>
      <c r="G27" s="64"/>
      <c r="H27" s="64"/>
      <c r="I27" s="64"/>
      <c r="J27" s="64"/>
      <c r="K27" s="64"/>
      <c r="L27" s="64"/>
      <c r="M27" s="65"/>
      <c r="N27" s="66"/>
      <c r="O27" s="66"/>
      <c r="P27" s="66"/>
      <c r="Q27" s="66"/>
      <c r="R27" s="66"/>
      <c r="S27" s="66"/>
      <c r="T27" s="67"/>
      <c r="U27" s="23"/>
      <c r="V27" s="24"/>
      <c r="W27" s="68"/>
      <c r="X27" s="68"/>
      <c r="Y27" s="68"/>
      <c r="Z27" s="68"/>
      <c r="AA27" s="24"/>
      <c r="AB27" s="26"/>
      <c r="AC27" s="2"/>
      <c r="AD27" s="2"/>
      <c r="AE27" s="2"/>
    </row>
    <row r="28" spans="1:31" ht="28.8" customHeight="1">
      <c r="A28" s="824">
        <v>1</v>
      </c>
      <c r="B28" s="815" t="s">
        <v>417</v>
      </c>
      <c r="C28" s="815"/>
      <c r="D28" s="815"/>
      <c r="E28" s="815"/>
      <c r="F28" s="815"/>
      <c r="G28" s="815"/>
      <c r="H28" s="815"/>
      <c r="I28" s="815"/>
      <c r="J28" s="815"/>
      <c r="K28" s="815"/>
      <c r="L28" s="815"/>
      <c r="M28" s="815"/>
      <c r="N28" s="815"/>
      <c r="O28" s="815"/>
      <c r="P28" s="815"/>
      <c r="Q28" s="815"/>
      <c r="R28" s="815"/>
      <c r="S28" s="815"/>
      <c r="T28" s="815"/>
      <c r="U28" s="815"/>
      <c r="V28" s="815"/>
      <c r="W28" s="815"/>
      <c r="X28" s="815"/>
      <c r="Y28" s="815"/>
      <c r="Z28" s="815"/>
      <c r="AA28" s="815"/>
      <c r="AB28" s="815"/>
      <c r="AC28" s="2"/>
      <c r="AD28" s="10"/>
      <c r="AE28" s="10"/>
    </row>
    <row r="29" spans="1:31" ht="15.75" customHeight="1">
      <c r="A29" s="825"/>
      <c r="B29" s="815"/>
      <c r="C29" s="815"/>
      <c r="D29" s="815"/>
      <c r="E29" s="815"/>
      <c r="F29" s="815"/>
      <c r="G29" s="815"/>
      <c r="H29" s="815"/>
      <c r="I29" s="815"/>
      <c r="J29" s="815"/>
      <c r="K29" s="815"/>
      <c r="L29" s="815"/>
      <c r="M29" s="815"/>
      <c r="N29" s="815"/>
      <c r="O29" s="815"/>
      <c r="P29" s="815"/>
      <c r="Q29" s="815"/>
      <c r="R29" s="815"/>
      <c r="S29" s="815"/>
      <c r="T29" s="815"/>
      <c r="U29" s="815"/>
      <c r="V29" s="815"/>
      <c r="W29" s="815"/>
      <c r="X29" s="815"/>
      <c r="Y29" s="815"/>
      <c r="Z29" s="815"/>
      <c r="AA29" s="815"/>
      <c r="AB29" s="815"/>
      <c r="AC29" s="2"/>
      <c r="AD29" s="10"/>
      <c r="AE29" s="10"/>
    </row>
    <row r="30" spans="1:31" ht="15.75" customHeight="1">
      <c r="A30" s="69">
        <v>2</v>
      </c>
      <c r="B30" s="814" t="s">
        <v>418</v>
      </c>
      <c r="C30" s="814"/>
      <c r="D30" s="814"/>
      <c r="E30" s="814"/>
      <c r="F30" s="814"/>
      <c r="G30" s="814"/>
      <c r="H30" s="814"/>
      <c r="I30" s="814"/>
      <c r="J30" s="814"/>
      <c r="K30" s="814"/>
      <c r="L30" s="814"/>
      <c r="M30" s="814"/>
      <c r="N30" s="814"/>
      <c r="O30" s="814"/>
      <c r="P30" s="814"/>
      <c r="Q30" s="814"/>
      <c r="R30" s="814"/>
      <c r="S30" s="814"/>
      <c r="T30" s="814"/>
      <c r="U30" s="814"/>
      <c r="V30" s="814"/>
      <c r="W30" s="814"/>
      <c r="X30" s="814"/>
      <c r="Y30" s="814"/>
      <c r="Z30" s="814"/>
      <c r="AA30" s="814"/>
      <c r="AB30" s="814"/>
      <c r="AC30" s="2"/>
      <c r="AD30" s="10"/>
      <c r="AE30" s="10"/>
    </row>
    <row r="31" spans="1:31" ht="15.75" customHeight="1">
      <c r="A31" s="69"/>
      <c r="B31" s="814"/>
      <c r="C31" s="814"/>
      <c r="D31" s="814"/>
      <c r="E31" s="814"/>
      <c r="F31" s="814"/>
      <c r="G31" s="814"/>
      <c r="H31" s="814"/>
      <c r="I31" s="814"/>
      <c r="J31" s="814"/>
      <c r="K31" s="814"/>
      <c r="L31" s="814"/>
      <c r="M31" s="814"/>
      <c r="N31" s="814"/>
      <c r="O31" s="814"/>
      <c r="P31" s="814"/>
      <c r="Q31" s="814"/>
      <c r="R31" s="814"/>
      <c r="S31" s="814"/>
      <c r="T31" s="814"/>
      <c r="U31" s="814"/>
      <c r="V31" s="814"/>
      <c r="W31" s="814"/>
      <c r="X31" s="814"/>
      <c r="Y31" s="814"/>
      <c r="Z31" s="814"/>
      <c r="AA31" s="814"/>
      <c r="AB31" s="814"/>
      <c r="AC31" s="2"/>
      <c r="AD31" s="10"/>
      <c r="AE31" s="10"/>
    </row>
    <row r="32" spans="1:31" ht="19.5" customHeight="1">
      <c r="A32" s="69">
        <v>3</v>
      </c>
      <c r="B32" s="814" t="s">
        <v>596</v>
      </c>
      <c r="C32" s="814"/>
      <c r="D32" s="814"/>
      <c r="E32" s="814"/>
      <c r="F32" s="814"/>
      <c r="G32" s="814"/>
      <c r="H32" s="814"/>
      <c r="I32" s="814"/>
      <c r="J32" s="814"/>
      <c r="K32" s="814"/>
      <c r="L32" s="814"/>
      <c r="M32" s="814"/>
      <c r="N32" s="814"/>
      <c r="O32" s="814"/>
      <c r="P32" s="814"/>
      <c r="Q32" s="814"/>
      <c r="R32" s="814"/>
      <c r="S32" s="814"/>
      <c r="T32" s="814"/>
      <c r="U32" s="814"/>
      <c r="V32" s="814"/>
      <c r="W32" s="814"/>
      <c r="X32" s="814"/>
      <c r="Y32" s="814"/>
      <c r="Z32" s="814"/>
      <c r="AA32" s="814"/>
      <c r="AB32" s="814"/>
      <c r="AC32" s="2"/>
      <c r="AD32" s="10"/>
      <c r="AE32" s="10"/>
    </row>
    <row r="33" spans="1:31" ht="19.5" customHeight="1">
      <c r="A33" s="69"/>
      <c r="B33" s="814"/>
      <c r="C33" s="814"/>
      <c r="D33" s="814"/>
      <c r="E33" s="814"/>
      <c r="F33" s="814"/>
      <c r="G33" s="814"/>
      <c r="H33" s="814"/>
      <c r="I33" s="814"/>
      <c r="J33" s="814"/>
      <c r="K33" s="814"/>
      <c r="L33" s="814"/>
      <c r="M33" s="814"/>
      <c r="N33" s="814"/>
      <c r="O33" s="814"/>
      <c r="P33" s="814"/>
      <c r="Q33" s="814"/>
      <c r="R33" s="814"/>
      <c r="S33" s="814"/>
      <c r="T33" s="814"/>
      <c r="U33" s="814"/>
      <c r="V33" s="814"/>
      <c r="W33" s="814"/>
      <c r="X33" s="814"/>
      <c r="Y33" s="814"/>
      <c r="Z33" s="814"/>
      <c r="AA33" s="814"/>
      <c r="AB33" s="814"/>
      <c r="AC33" s="2"/>
      <c r="AD33" s="10"/>
      <c r="AE33" s="10"/>
    </row>
    <row r="34" spans="1:31" ht="15.75" customHeight="1">
      <c r="A34" s="69">
        <v>4</v>
      </c>
      <c r="B34" s="814" t="s">
        <v>419</v>
      </c>
      <c r="C34" s="814"/>
      <c r="D34" s="814"/>
      <c r="E34" s="814"/>
      <c r="F34" s="814"/>
      <c r="G34" s="814"/>
      <c r="H34" s="814"/>
      <c r="I34" s="814"/>
      <c r="J34" s="814"/>
      <c r="K34" s="814"/>
      <c r="L34" s="814"/>
      <c r="M34" s="814"/>
      <c r="N34" s="814"/>
      <c r="O34" s="814"/>
      <c r="P34" s="814"/>
      <c r="Q34" s="814"/>
      <c r="R34" s="814"/>
      <c r="S34" s="814"/>
      <c r="T34" s="814"/>
      <c r="U34" s="814"/>
      <c r="V34" s="814"/>
      <c r="W34" s="814"/>
      <c r="X34" s="814"/>
      <c r="Y34" s="814"/>
      <c r="Z34" s="814"/>
      <c r="AA34" s="814"/>
      <c r="AB34" s="814"/>
      <c r="AC34" s="2"/>
      <c r="AD34" s="10"/>
      <c r="AE34" s="10"/>
    </row>
    <row r="35" spans="1:31" ht="15.75" customHeight="1">
      <c r="A35" s="69"/>
      <c r="B35" s="70"/>
      <c r="C35" s="70"/>
      <c r="D35" s="70"/>
      <c r="E35" s="70"/>
      <c r="F35" s="70"/>
      <c r="G35" s="70"/>
      <c r="H35" s="70"/>
      <c r="I35" s="70"/>
      <c r="J35" s="70"/>
      <c r="K35" s="70"/>
      <c r="L35" s="70"/>
      <c r="M35" s="70"/>
      <c r="N35" s="70"/>
      <c r="O35" s="70"/>
      <c r="P35" s="70"/>
      <c r="Q35" s="70"/>
      <c r="R35" s="70"/>
      <c r="S35" s="70"/>
      <c r="T35" s="70"/>
      <c r="U35" s="70"/>
      <c r="V35" s="70"/>
      <c r="W35" s="70"/>
      <c r="X35" s="70"/>
      <c r="Y35" s="70"/>
      <c r="Z35" s="70"/>
      <c r="AA35" s="70"/>
      <c r="AB35" s="70"/>
      <c r="AC35" s="2"/>
      <c r="AD35" s="10"/>
      <c r="AE35" s="10"/>
    </row>
    <row r="36" spans="1:31" ht="22.2" customHeight="1">
      <c r="AC36" s="2"/>
      <c r="AD36" s="10"/>
      <c r="AE36" s="10"/>
    </row>
    <row r="37" spans="1:31" ht="33" customHeight="1">
      <c r="AE37" s="5"/>
    </row>
    <row r="38" spans="1:31" ht="38.25" customHeight="1"/>
    <row r="39" spans="1:31" ht="38.25" customHeight="1"/>
    <row r="40" spans="1:31" ht="38.25" customHeight="1"/>
    <row r="41" spans="1:31" ht="38.25" customHeight="1"/>
    <row r="42" spans="1:31" ht="38.25" customHeight="1"/>
    <row r="43" spans="1:31" ht="38.25" customHeight="1"/>
    <row r="44" spans="1:31" ht="38.25" customHeight="1"/>
    <row r="45" spans="1:31" ht="38.25" customHeight="1"/>
    <row r="46" spans="1:31" ht="38.25" customHeight="1"/>
    <row r="47" spans="1:31" ht="38.25" customHeight="1"/>
    <row r="48" spans="1:31" ht="38.25" customHeight="1"/>
    <row r="49" ht="38.25" customHeight="1"/>
    <row r="50" ht="38.25" customHeight="1"/>
    <row r="51" ht="38.25" customHeight="1"/>
    <row r="52" ht="38.25" customHeight="1"/>
    <row r="53" ht="38.25" customHeight="1"/>
    <row r="54" ht="38.25" customHeight="1"/>
    <row r="55" ht="38.25" customHeight="1"/>
    <row r="56" ht="38.25" customHeight="1"/>
  </sheetData>
  <mergeCells count="44">
    <mergeCell ref="A3:AC3"/>
    <mergeCell ref="A8:L10"/>
    <mergeCell ref="M8:T10"/>
    <mergeCell ref="U8:AB10"/>
    <mergeCell ref="A11:J12"/>
    <mergeCell ref="O11:R12"/>
    <mergeCell ref="W11:Z12"/>
    <mergeCell ref="S11:S12"/>
    <mergeCell ref="AA11:AA12"/>
    <mergeCell ref="A13:J14"/>
    <mergeCell ref="A15:I16"/>
    <mergeCell ref="O13:R14"/>
    <mergeCell ref="W13:Z14"/>
    <mergeCell ref="O15:R16"/>
    <mergeCell ref="W15:Z16"/>
    <mergeCell ref="S13:S14"/>
    <mergeCell ref="A21:L22"/>
    <mergeCell ref="A28:A29"/>
    <mergeCell ref="O21:R22"/>
    <mergeCell ref="W21:Z22"/>
    <mergeCell ref="A17:L18"/>
    <mergeCell ref="A19:L20"/>
    <mergeCell ref="O17:R18"/>
    <mergeCell ref="W17:Z18"/>
    <mergeCell ref="O19:R20"/>
    <mergeCell ref="W19:Z20"/>
    <mergeCell ref="B30:AB31"/>
    <mergeCell ref="B32:AB33"/>
    <mergeCell ref="B34:AB34"/>
    <mergeCell ref="B28:AB29"/>
    <mergeCell ref="W23:Z23"/>
    <mergeCell ref="O24:R24"/>
    <mergeCell ref="W24:Z24"/>
    <mergeCell ref="B26:F26"/>
    <mergeCell ref="O26:R26"/>
    <mergeCell ref="AA19:AA20"/>
    <mergeCell ref="S19:S20"/>
    <mergeCell ref="S21:S22"/>
    <mergeCell ref="AA21:AA22"/>
    <mergeCell ref="AA13:AA14"/>
    <mergeCell ref="AA15:AA16"/>
    <mergeCell ref="S15:S16"/>
    <mergeCell ref="S17:S18"/>
    <mergeCell ref="AA17:AA18"/>
  </mergeCells>
  <phoneticPr fontId="3"/>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25AC6-ACE1-4BEC-A835-AF26BAF22474}">
  <sheetPr codeName="Sheet7">
    <tabColor rgb="FFFFFF00"/>
  </sheetPr>
  <dimension ref="A1:AB56"/>
  <sheetViews>
    <sheetView view="pageBreakPreview" zoomScale="99" zoomScaleNormal="100" zoomScaleSheetLayoutView="99" workbookViewId="0">
      <selection activeCell="Q12" sqref="Q12"/>
    </sheetView>
  </sheetViews>
  <sheetFormatPr defaultRowHeight="13.2"/>
  <cols>
    <col min="1" max="1" width="2.77734375" customWidth="1"/>
    <col min="2" max="2" width="3.21875" customWidth="1"/>
    <col min="3" max="26" width="4" customWidth="1"/>
    <col min="27" max="27" width="6.5546875" customWidth="1"/>
    <col min="28" max="28" width="8.33203125" customWidth="1"/>
  </cols>
  <sheetData>
    <row r="1" spans="1:28" ht="26.4" customHeight="1">
      <c r="A1" s="3"/>
      <c r="B1" s="3"/>
      <c r="C1" s="3"/>
      <c r="D1" s="3"/>
      <c r="E1" s="3"/>
      <c r="F1" s="3"/>
      <c r="G1" s="3"/>
      <c r="H1" s="3"/>
      <c r="I1" s="3"/>
      <c r="J1" s="3"/>
      <c r="K1" s="3"/>
      <c r="L1" s="3"/>
      <c r="M1" s="3"/>
      <c r="N1" s="3"/>
      <c r="O1" s="3"/>
      <c r="P1" s="3"/>
      <c r="Q1" s="3"/>
      <c r="R1" s="3"/>
      <c r="S1" s="3"/>
      <c r="T1" s="3"/>
      <c r="U1" s="3"/>
      <c r="V1" s="3"/>
      <c r="W1" s="3"/>
      <c r="X1" s="3"/>
      <c r="Y1" s="3"/>
      <c r="Z1" s="3"/>
      <c r="AA1" s="3"/>
      <c r="AB1" s="3"/>
    </row>
    <row r="2" spans="1:28" ht="29.4" customHeight="1">
      <c r="A2" s="3" t="s">
        <v>68</v>
      </c>
      <c r="B2" s="3"/>
      <c r="C2" s="3"/>
      <c r="D2" s="3"/>
      <c r="E2" s="3"/>
      <c r="F2" s="3"/>
      <c r="G2" s="3"/>
      <c r="H2" s="3"/>
      <c r="I2" s="3"/>
      <c r="J2" s="3"/>
      <c r="K2" s="3"/>
      <c r="L2" s="3"/>
      <c r="M2" s="3"/>
      <c r="N2" s="3"/>
      <c r="O2" s="3"/>
      <c r="P2" s="3"/>
      <c r="Q2" s="3"/>
      <c r="R2" s="3"/>
      <c r="S2" s="3"/>
      <c r="T2" s="3"/>
      <c r="U2" s="3"/>
      <c r="V2" s="3"/>
      <c r="W2" s="3"/>
      <c r="X2" s="3"/>
      <c r="Y2" s="3"/>
      <c r="Z2" s="3"/>
      <c r="AA2" s="3"/>
      <c r="AB2" s="3"/>
    </row>
    <row r="3" spans="1:28" ht="30.6" customHeight="1">
      <c r="A3" s="3"/>
      <c r="B3" s="3"/>
      <c r="C3" s="3"/>
      <c r="D3" s="3"/>
      <c r="E3" s="3"/>
      <c r="F3" s="3"/>
      <c r="G3" s="3"/>
      <c r="H3" s="3"/>
      <c r="I3" s="3"/>
      <c r="J3" s="3"/>
      <c r="K3" s="3"/>
      <c r="L3" s="3"/>
      <c r="M3" s="3"/>
      <c r="N3" s="3"/>
      <c r="O3" s="3"/>
      <c r="P3" s="3"/>
      <c r="Q3" s="3"/>
      <c r="R3" s="3"/>
      <c r="S3" s="3"/>
      <c r="T3" s="3"/>
      <c r="U3" s="545" t="s">
        <v>463</v>
      </c>
      <c r="V3" s="545"/>
      <c r="W3" s="545"/>
      <c r="X3" s="545"/>
      <c r="Y3" s="545"/>
      <c r="Z3" s="545"/>
      <c r="AA3" s="545"/>
      <c r="AB3" s="545"/>
    </row>
    <row r="4" spans="1:28" ht="38.4" customHeight="1">
      <c r="A4" s="843" t="s">
        <v>33</v>
      </c>
      <c r="B4" s="843"/>
      <c r="C4" s="843"/>
      <c r="D4" s="843"/>
      <c r="E4" s="843"/>
      <c r="F4" s="843"/>
      <c r="G4" s="843"/>
      <c r="H4" s="843"/>
      <c r="I4" s="843"/>
      <c r="J4" s="843"/>
      <c r="K4" s="843"/>
      <c r="L4" s="843"/>
      <c r="M4" s="843"/>
      <c r="N4" s="843"/>
      <c r="O4" s="843"/>
      <c r="P4" s="843"/>
      <c r="Q4" s="843"/>
      <c r="R4" s="843"/>
      <c r="S4" s="843"/>
      <c r="T4" s="843"/>
      <c r="U4" s="843"/>
      <c r="V4" s="843"/>
      <c r="W4" s="843"/>
      <c r="X4" s="843"/>
      <c r="Y4" s="843"/>
      <c r="Z4" s="843"/>
      <c r="AA4" s="843"/>
      <c r="AB4" s="843"/>
    </row>
    <row r="5" spans="1:28" ht="15.6" customHeight="1">
      <c r="A5" s="3"/>
      <c r="B5" s="3"/>
      <c r="C5" s="3"/>
      <c r="D5" s="3"/>
      <c r="E5" s="3"/>
      <c r="F5" s="3"/>
      <c r="G5" s="3"/>
      <c r="H5" s="3"/>
      <c r="I5" s="3"/>
      <c r="J5" s="3"/>
      <c r="K5" s="3"/>
      <c r="L5" s="3"/>
      <c r="M5" s="3"/>
      <c r="N5" s="3"/>
      <c r="O5" s="3"/>
      <c r="P5" s="3"/>
      <c r="Q5" s="3"/>
      <c r="R5" s="3"/>
      <c r="S5" s="3"/>
      <c r="T5" s="3"/>
      <c r="U5" s="3"/>
      <c r="V5" s="32"/>
      <c r="W5" s="32"/>
      <c r="X5" s="3"/>
      <c r="Y5" s="3"/>
      <c r="Z5" s="3"/>
      <c r="AA5" s="3"/>
      <c r="AB5" s="3"/>
    </row>
    <row r="6" spans="1:28" ht="41.4" customHeight="1">
      <c r="A6" s="3" t="s">
        <v>34</v>
      </c>
      <c r="B6" s="3"/>
      <c r="C6" s="3"/>
      <c r="D6" s="3"/>
      <c r="E6" s="3"/>
      <c r="F6" s="3"/>
      <c r="G6" s="3"/>
      <c r="H6" s="3"/>
      <c r="I6" s="3"/>
      <c r="J6" s="3"/>
      <c r="K6" s="3"/>
      <c r="L6" s="3"/>
      <c r="M6" s="3"/>
      <c r="N6" s="3"/>
      <c r="O6" s="3"/>
      <c r="P6" s="3"/>
      <c r="Q6" s="3"/>
      <c r="R6" s="3"/>
      <c r="S6" s="3"/>
      <c r="T6" s="3"/>
      <c r="U6" s="3"/>
      <c r="V6" s="3"/>
      <c r="W6" s="3"/>
      <c r="X6" s="3"/>
      <c r="Y6" s="3"/>
      <c r="Z6" s="3"/>
      <c r="AA6" s="3"/>
      <c r="AB6" s="3"/>
    </row>
    <row r="7" spans="1:28" ht="15.6" customHeight="1">
      <c r="A7" s="3"/>
      <c r="B7" s="3"/>
      <c r="C7" s="3"/>
      <c r="D7" s="3"/>
      <c r="E7" s="3"/>
      <c r="F7" s="3"/>
      <c r="G7" s="3"/>
      <c r="H7" s="3"/>
      <c r="I7" s="3"/>
      <c r="J7" s="3"/>
      <c r="K7" s="3"/>
      <c r="L7" s="3"/>
      <c r="M7" s="3"/>
      <c r="N7" s="3"/>
      <c r="O7" s="3"/>
      <c r="P7" s="3"/>
      <c r="Q7" s="3"/>
      <c r="R7" s="3"/>
      <c r="S7" s="3"/>
      <c r="T7" s="3"/>
      <c r="U7" s="3"/>
      <c r="V7" s="3"/>
      <c r="W7" s="3"/>
      <c r="X7" s="3"/>
      <c r="Y7" s="3"/>
      <c r="Z7" s="3"/>
      <c r="AA7" s="3"/>
      <c r="AB7" s="3"/>
    </row>
    <row r="8" spans="1:28" ht="32.4" customHeight="1">
      <c r="A8" s="3"/>
      <c r="B8" s="3"/>
      <c r="C8" s="3"/>
      <c r="D8" s="3"/>
      <c r="E8" s="3"/>
      <c r="F8" s="3"/>
      <c r="G8" s="3"/>
      <c r="H8" s="3"/>
      <c r="I8" s="3"/>
      <c r="J8" s="3"/>
      <c r="K8" s="3"/>
      <c r="L8" s="693" t="s">
        <v>5</v>
      </c>
      <c r="M8" s="693"/>
      <c r="N8" s="693"/>
      <c r="O8" s="693"/>
      <c r="P8" s="693"/>
      <c r="Q8" s="693"/>
      <c r="R8" s="844" t="str">
        <f>IF(①申請書等!R8="","自動で入力されます",①申請書等!R8)</f>
        <v>自動で入力されます</v>
      </c>
      <c r="S8" s="844"/>
      <c r="T8" s="844"/>
      <c r="U8" s="844"/>
      <c r="V8" s="844"/>
      <c r="W8" s="844"/>
      <c r="X8" s="844"/>
      <c r="Y8" s="844"/>
      <c r="Z8" s="844"/>
      <c r="AA8" s="844"/>
      <c r="AB8" s="844"/>
    </row>
    <row r="9" spans="1:28" ht="32.4" customHeight="1">
      <c r="A9" s="3"/>
      <c r="B9" s="3"/>
      <c r="C9" s="3"/>
      <c r="D9" s="3"/>
      <c r="E9" s="3"/>
      <c r="F9" s="3"/>
      <c r="G9" s="3"/>
      <c r="H9" s="3"/>
      <c r="I9" s="3"/>
      <c r="J9" s="3"/>
      <c r="K9" s="3"/>
      <c r="L9" s="693" t="s">
        <v>6</v>
      </c>
      <c r="M9" s="693"/>
      <c r="N9" s="693"/>
      <c r="O9" s="693"/>
      <c r="P9" s="693"/>
      <c r="Q9" s="693"/>
      <c r="R9" s="844" t="str">
        <f>IF(①申請書等!R9="","自動で入力されます",①申請書等!R9)</f>
        <v>自動で入力されます</v>
      </c>
      <c r="S9" s="844"/>
      <c r="T9" s="844"/>
      <c r="U9" s="844"/>
      <c r="V9" s="844"/>
      <c r="W9" s="844"/>
      <c r="X9" s="844"/>
      <c r="Y9" s="844"/>
      <c r="Z9" s="844"/>
      <c r="AA9" s="844"/>
      <c r="AB9" s="291"/>
    </row>
    <row r="10" spans="1:28" ht="15" customHeight="1">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row>
    <row r="11" spans="1:28" ht="28.8" customHeight="1">
      <c r="A11" s="3"/>
      <c r="B11" s="3"/>
      <c r="C11" s="3" t="s">
        <v>461</v>
      </c>
      <c r="D11" s="3"/>
      <c r="E11" s="3"/>
      <c r="F11" s="3"/>
      <c r="G11" s="3"/>
      <c r="H11" s="3"/>
      <c r="I11" s="3"/>
      <c r="J11" s="3"/>
      <c r="K11" s="3"/>
      <c r="L11" s="3"/>
      <c r="M11" s="3"/>
      <c r="N11" s="3"/>
      <c r="O11" s="3"/>
      <c r="P11" s="3"/>
      <c r="Q11" s="3"/>
      <c r="R11" s="3"/>
      <c r="S11" s="3"/>
      <c r="T11" s="3"/>
      <c r="U11" s="3"/>
      <c r="V11" s="3"/>
      <c r="W11" s="3"/>
      <c r="X11" s="3"/>
      <c r="Y11" s="3"/>
      <c r="Z11" s="3"/>
      <c r="AA11" s="3"/>
      <c r="AB11" s="3"/>
    </row>
    <row r="12" spans="1:28" ht="28.8" customHeight="1">
      <c r="A12" s="3"/>
      <c r="B12" s="3"/>
      <c r="C12" s="28" t="s">
        <v>459</v>
      </c>
      <c r="D12" s="3"/>
      <c r="E12" s="3"/>
      <c r="F12" s="3"/>
      <c r="G12" s="3"/>
      <c r="H12" s="3"/>
      <c r="I12" s="3"/>
      <c r="J12" s="3"/>
      <c r="K12" s="3"/>
      <c r="L12" s="3"/>
      <c r="M12" s="3"/>
      <c r="N12" s="3"/>
      <c r="O12" s="3"/>
      <c r="P12" s="3"/>
      <c r="Q12" s="3"/>
      <c r="R12" s="3"/>
      <c r="S12" s="3"/>
      <c r="T12" s="3"/>
      <c r="U12" s="3"/>
      <c r="V12" s="3"/>
      <c r="W12" s="3"/>
      <c r="X12" s="3"/>
      <c r="Y12" s="3"/>
      <c r="Z12" s="3"/>
      <c r="AA12" s="3"/>
      <c r="AB12" s="3"/>
    </row>
    <row r="13" spans="1:28" ht="28.8" customHeight="1">
      <c r="A13" s="3"/>
      <c r="B13" s="3"/>
      <c r="C13" s="28" t="s">
        <v>460</v>
      </c>
      <c r="D13" s="3"/>
      <c r="E13" s="3"/>
      <c r="F13" s="3"/>
      <c r="G13" s="3"/>
      <c r="H13" s="3"/>
      <c r="I13" s="3"/>
      <c r="J13" s="3"/>
      <c r="K13" s="3"/>
      <c r="L13" s="3"/>
      <c r="M13" s="3"/>
      <c r="N13" s="3"/>
      <c r="O13" s="3"/>
      <c r="P13" s="3"/>
      <c r="Q13" s="3"/>
      <c r="R13" s="3"/>
      <c r="S13" s="3"/>
      <c r="T13" s="3"/>
      <c r="U13" s="3"/>
      <c r="V13" s="3"/>
      <c r="W13" s="3"/>
      <c r="X13" s="3"/>
      <c r="Y13" s="3"/>
      <c r="Z13" s="3"/>
      <c r="AA13" s="3"/>
      <c r="AB13" s="3"/>
    </row>
    <row r="14" spans="1:28" ht="15.6" customHeight="1">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row>
    <row r="15" spans="1:28" ht="24" customHeight="1">
      <c r="A15" s="3"/>
      <c r="B15" s="3">
        <v>1</v>
      </c>
      <c r="C15" s="582" t="s">
        <v>160</v>
      </c>
      <c r="D15" s="582"/>
      <c r="E15" s="582"/>
      <c r="F15" s="582"/>
      <c r="G15" s="582"/>
      <c r="H15" s="582"/>
      <c r="I15" s="582"/>
      <c r="J15" s="582"/>
      <c r="K15" s="582"/>
      <c r="L15" s="582"/>
      <c r="M15" s="582"/>
      <c r="N15" s="582"/>
      <c r="O15" s="582"/>
      <c r="P15" s="582"/>
      <c r="Q15" s="582"/>
      <c r="R15" s="582"/>
      <c r="S15" s="582"/>
      <c r="T15" s="582"/>
      <c r="U15" s="582"/>
      <c r="V15" s="582"/>
      <c r="W15" s="582"/>
      <c r="X15" s="582"/>
      <c r="Y15" s="582"/>
      <c r="Z15" s="582"/>
      <c r="AA15" s="582"/>
      <c r="AB15" s="582"/>
    </row>
    <row r="16" spans="1:28" ht="15.6" customHeight="1">
      <c r="A16" s="3"/>
      <c r="B16" s="3"/>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row>
    <row r="17" spans="1:28" ht="15.6" hidden="1" customHeight="1">
      <c r="A17" s="3"/>
      <c r="B17" s="3"/>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row>
    <row r="18" spans="1:28" ht="15.6" hidden="1" customHeight="1">
      <c r="A18" s="3"/>
      <c r="B18" s="3"/>
      <c r="C18" s="89"/>
      <c r="D18" s="89"/>
      <c r="E18" s="89"/>
      <c r="F18" s="89"/>
      <c r="G18" s="89"/>
      <c r="H18" s="89"/>
      <c r="I18" s="89"/>
      <c r="J18" s="89"/>
      <c r="K18" s="89"/>
      <c r="L18" s="89"/>
      <c r="M18" s="89"/>
      <c r="N18" s="89"/>
      <c r="O18" s="89"/>
      <c r="P18" s="89"/>
      <c r="Q18" s="89"/>
      <c r="R18" s="89"/>
      <c r="S18" s="89"/>
      <c r="T18" s="89"/>
      <c r="U18" s="89"/>
      <c r="V18" s="89"/>
      <c r="W18" s="89"/>
      <c r="X18" s="89"/>
      <c r="Y18" s="89"/>
      <c r="Z18" s="89"/>
      <c r="AA18" s="89"/>
      <c r="AB18" s="89"/>
    </row>
    <row r="19" spans="1:28" ht="19.8" customHeight="1">
      <c r="A19" s="3"/>
      <c r="B19" s="32">
        <v>2</v>
      </c>
      <c r="C19" s="845" t="s">
        <v>159</v>
      </c>
      <c r="D19" s="845"/>
      <c r="E19" s="845"/>
      <c r="F19" s="845"/>
      <c r="G19" s="845"/>
      <c r="H19" s="845"/>
      <c r="I19" s="845"/>
      <c r="J19" s="845"/>
      <c r="K19" s="845"/>
      <c r="L19" s="845"/>
      <c r="M19" s="845"/>
      <c r="N19" s="845"/>
      <c r="O19" s="845"/>
      <c r="P19" s="845"/>
      <c r="Q19" s="845"/>
      <c r="R19" s="845"/>
      <c r="S19" s="845"/>
      <c r="T19" s="845"/>
      <c r="U19" s="845"/>
      <c r="V19" s="845"/>
      <c r="W19" s="845"/>
      <c r="X19" s="845"/>
      <c r="Y19" s="845"/>
      <c r="Z19" s="845"/>
      <c r="AA19" s="845"/>
      <c r="AB19" s="845"/>
    </row>
    <row r="20" spans="1:28" ht="19.8" customHeight="1">
      <c r="A20" s="3"/>
      <c r="B20" s="3"/>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row>
    <row r="21" spans="1:28" ht="19.8" hidden="1" customHeight="1">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row>
    <row r="22" spans="1:28" ht="22.8" customHeight="1">
      <c r="A22" s="3"/>
      <c r="B22" s="3">
        <v>3</v>
      </c>
      <c r="C22" s="3" t="s">
        <v>98</v>
      </c>
      <c r="D22" s="3"/>
      <c r="E22" s="3"/>
      <c r="F22" s="3"/>
      <c r="G22" s="3"/>
      <c r="H22" s="3"/>
      <c r="I22" s="3"/>
      <c r="J22" s="3"/>
      <c r="K22" s="3"/>
      <c r="L22" s="3"/>
      <c r="M22" s="3"/>
      <c r="N22" s="3"/>
      <c r="O22" s="3"/>
      <c r="P22" s="3"/>
      <c r="Q22" s="3"/>
      <c r="R22" s="3"/>
      <c r="S22" s="3"/>
      <c r="T22" s="3"/>
      <c r="U22" s="3"/>
      <c r="V22" s="3"/>
      <c r="W22" s="3"/>
      <c r="X22" s="3"/>
      <c r="Y22" s="3"/>
      <c r="Z22" s="3"/>
      <c r="AA22" s="3"/>
      <c r="AB22" s="3"/>
    </row>
    <row r="23" spans="1:28" ht="15.6" customHeight="1">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row>
    <row r="24" spans="1:28" ht="15.6" hidden="1" customHeight="1">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row>
    <row r="25" spans="1:28" ht="15.6" customHeight="1">
      <c r="A25" s="3"/>
      <c r="B25" s="3">
        <v>4</v>
      </c>
      <c r="C25" s="587" t="s">
        <v>466</v>
      </c>
      <c r="D25" s="587"/>
      <c r="E25" s="587"/>
      <c r="F25" s="587"/>
      <c r="G25" s="587"/>
      <c r="H25" s="587"/>
      <c r="I25" s="587"/>
      <c r="J25" s="587"/>
      <c r="K25" s="587"/>
      <c r="L25" s="587"/>
      <c r="M25" s="587"/>
      <c r="N25" s="587"/>
      <c r="O25" s="587"/>
      <c r="P25" s="587"/>
      <c r="Q25" s="587"/>
      <c r="R25" s="587"/>
      <c r="S25" s="587"/>
      <c r="T25" s="587"/>
      <c r="U25" s="587"/>
      <c r="V25" s="587"/>
      <c r="W25" s="587"/>
      <c r="X25" s="587"/>
      <c r="Y25" s="587"/>
      <c r="Z25" s="587"/>
      <c r="AA25" s="587"/>
      <c r="AB25" s="587"/>
    </row>
    <row r="26" spans="1:28" ht="15.6" customHeight="1">
      <c r="A26" s="3"/>
      <c r="B26" s="3"/>
      <c r="C26" s="582" t="s">
        <v>465</v>
      </c>
      <c r="D26" s="582"/>
      <c r="E26" s="582"/>
      <c r="F26" s="582"/>
      <c r="G26" s="582"/>
      <c r="H26" s="582"/>
      <c r="I26" s="582"/>
      <c r="J26" s="582"/>
      <c r="K26" s="312"/>
      <c r="L26" s="312"/>
      <c r="M26" s="312"/>
      <c r="N26" s="312"/>
      <c r="O26" s="312"/>
      <c r="P26" s="312"/>
      <c r="Q26" s="312"/>
      <c r="R26" s="312"/>
      <c r="S26" s="312"/>
      <c r="T26" s="312"/>
      <c r="U26" s="312"/>
      <c r="V26" s="312"/>
      <c r="W26" s="312"/>
      <c r="X26" s="312"/>
      <c r="Y26" s="312"/>
      <c r="Z26" s="312"/>
      <c r="AA26" s="312"/>
      <c r="AB26" s="312"/>
    </row>
    <row r="27" spans="1:28" ht="15.6" customHeight="1">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row>
    <row r="28" spans="1:28" ht="15.6" hidden="1" customHeight="1">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row>
    <row r="29" spans="1:28" ht="15.6" customHeight="1">
      <c r="A29" s="3"/>
      <c r="B29" s="3">
        <v>5</v>
      </c>
      <c r="C29" s="582" t="s">
        <v>107</v>
      </c>
      <c r="D29" s="582"/>
      <c r="E29" s="582"/>
      <c r="F29" s="582"/>
      <c r="G29" s="582"/>
      <c r="H29" s="582"/>
      <c r="I29" s="582"/>
      <c r="J29" s="582"/>
      <c r="K29" s="582"/>
      <c r="L29" s="582"/>
      <c r="M29" s="582"/>
      <c r="N29" s="582"/>
      <c r="O29" s="582"/>
      <c r="P29" s="582"/>
      <c r="Q29" s="582"/>
      <c r="R29" s="582"/>
      <c r="S29" s="582"/>
      <c r="T29" s="582"/>
      <c r="U29" s="582"/>
      <c r="V29" s="582"/>
      <c r="W29" s="582"/>
      <c r="X29" s="582"/>
      <c r="Y29" s="582"/>
      <c r="Z29" s="582"/>
      <c r="AA29" s="582"/>
      <c r="AB29" s="582"/>
    </row>
    <row r="30" spans="1:28" ht="15.6" customHeight="1">
      <c r="A30" s="3"/>
      <c r="B30" s="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row>
    <row r="31" spans="1:28" ht="15.6" hidden="1" customHeight="1">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row>
    <row r="32" spans="1:28" ht="15.6" customHeight="1">
      <c r="A32" s="3"/>
      <c r="B32" s="3">
        <v>6</v>
      </c>
      <c r="C32" s="3" t="s">
        <v>99</v>
      </c>
      <c r="D32" s="3"/>
      <c r="E32" s="3"/>
      <c r="F32" s="3"/>
      <c r="G32" s="3"/>
      <c r="H32" s="3"/>
      <c r="I32" s="3"/>
      <c r="J32" s="3"/>
      <c r="K32" s="3"/>
      <c r="L32" s="3"/>
      <c r="M32" s="3"/>
      <c r="N32" s="3"/>
      <c r="O32" s="3"/>
      <c r="P32" s="3"/>
      <c r="Q32" s="3"/>
      <c r="R32" s="3"/>
      <c r="S32" s="3"/>
      <c r="T32" s="3"/>
      <c r="U32" s="3"/>
      <c r="V32" s="3"/>
      <c r="W32" s="3"/>
      <c r="X32" s="3"/>
      <c r="Y32" s="3"/>
      <c r="Z32" s="3"/>
      <c r="AA32" s="3"/>
      <c r="AB32" s="3"/>
    </row>
    <row r="33" spans="1:28" ht="15.6" hidden="1" customHeight="1">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row>
    <row r="34" spans="1:28" ht="15.6" customHeight="1">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row>
    <row r="35" spans="1:28" ht="15.6" customHeight="1">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row>
    <row r="36" spans="1:28" ht="9.6" customHeight="1">
      <c r="A36" s="20"/>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42"/>
    </row>
    <row r="37" spans="1:28" ht="15.6" customHeight="1">
      <c r="A37" s="43"/>
      <c r="B37" s="3" t="s">
        <v>35</v>
      </c>
      <c r="C37" s="3"/>
      <c r="D37" s="3"/>
      <c r="E37" s="3"/>
      <c r="F37" s="3"/>
      <c r="G37" s="3"/>
      <c r="H37" s="3"/>
      <c r="I37" s="3"/>
      <c r="J37" s="3"/>
      <c r="K37" s="3"/>
      <c r="L37" s="3"/>
      <c r="M37" s="3"/>
      <c r="N37" s="3"/>
      <c r="O37" s="3"/>
      <c r="P37" s="3"/>
      <c r="Q37" s="3"/>
      <c r="R37" s="3"/>
      <c r="S37" s="3"/>
      <c r="T37" s="3"/>
      <c r="U37" s="3"/>
      <c r="V37" s="3"/>
      <c r="W37" s="3"/>
      <c r="X37" s="3"/>
      <c r="Y37" s="3"/>
      <c r="Z37" s="3"/>
      <c r="AA37" s="3"/>
      <c r="AB37" s="29"/>
    </row>
    <row r="38" spans="1:28" ht="15.6" customHeight="1">
      <c r="A38" s="43" t="s">
        <v>36</v>
      </c>
      <c r="B38" s="3"/>
      <c r="C38" s="3"/>
      <c r="D38" s="3"/>
      <c r="E38" s="3"/>
      <c r="F38" s="3"/>
      <c r="G38" s="3"/>
      <c r="H38" s="3"/>
      <c r="I38" s="3"/>
      <c r="J38" s="3"/>
      <c r="K38" s="3"/>
      <c r="L38" s="3"/>
      <c r="M38" s="3"/>
      <c r="N38" s="3"/>
      <c r="O38" s="3"/>
      <c r="P38" s="3"/>
      <c r="Q38" s="3"/>
      <c r="R38" s="3"/>
      <c r="S38" s="3"/>
      <c r="T38" s="3"/>
      <c r="U38" s="3"/>
      <c r="V38" s="3"/>
      <c r="W38" s="3"/>
      <c r="X38" s="3"/>
      <c r="Y38" s="3"/>
      <c r="Z38" s="3"/>
      <c r="AA38" s="3"/>
      <c r="AB38" s="29"/>
    </row>
    <row r="39" spans="1:28" ht="9" customHeight="1">
      <c r="A39" s="43"/>
      <c r="B39" s="3"/>
      <c r="C39" s="3"/>
      <c r="D39" s="3"/>
      <c r="E39" s="3"/>
      <c r="F39" s="3"/>
      <c r="G39" s="3"/>
      <c r="H39" s="3"/>
      <c r="I39" s="3"/>
      <c r="J39" s="3"/>
      <c r="K39" s="3"/>
      <c r="L39" s="3"/>
      <c r="M39" s="3"/>
      <c r="N39" s="3"/>
      <c r="O39" s="3"/>
      <c r="P39" s="3"/>
      <c r="Q39" s="3"/>
      <c r="R39" s="3"/>
      <c r="S39" s="3"/>
      <c r="T39" s="3"/>
      <c r="U39" s="3"/>
      <c r="V39" s="3"/>
      <c r="W39" s="3"/>
      <c r="X39" s="3"/>
      <c r="Y39" s="3"/>
      <c r="Z39" s="3"/>
      <c r="AA39" s="3"/>
      <c r="AB39" s="29"/>
    </row>
    <row r="40" spans="1:28" ht="15.6" customHeight="1">
      <c r="A40" s="43" t="s">
        <v>37</v>
      </c>
      <c r="B40" s="3"/>
      <c r="C40" s="3"/>
      <c r="D40" s="3" t="s">
        <v>38</v>
      </c>
      <c r="E40" s="3"/>
      <c r="F40" s="3"/>
      <c r="G40" s="3"/>
      <c r="H40" s="3"/>
      <c r="I40" s="3"/>
      <c r="J40" s="3"/>
      <c r="K40" s="3"/>
      <c r="L40" s="3"/>
      <c r="M40" s="3"/>
      <c r="N40" s="3"/>
      <c r="O40" s="3"/>
      <c r="P40" s="3"/>
      <c r="Q40" s="3"/>
      <c r="R40" s="3"/>
      <c r="S40" s="3"/>
      <c r="T40" s="3"/>
      <c r="U40" s="3"/>
      <c r="V40" s="3"/>
      <c r="W40" s="3"/>
      <c r="X40" s="3"/>
      <c r="Y40" s="3"/>
      <c r="Z40" s="3"/>
      <c r="AA40" s="3"/>
      <c r="AB40" s="29"/>
    </row>
    <row r="41" spans="1:28" ht="15.6" customHeight="1">
      <c r="A41" s="43"/>
      <c r="B41" s="3"/>
      <c r="C41" s="3" t="s">
        <v>39</v>
      </c>
      <c r="D41" s="3"/>
      <c r="E41" s="3"/>
      <c r="F41" s="3"/>
      <c r="G41" s="3"/>
      <c r="H41" s="3"/>
      <c r="I41" s="3"/>
      <c r="J41" s="3"/>
      <c r="K41" s="3"/>
      <c r="L41" s="3"/>
      <c r="M41" s="3"/>
      <c r="N41" s="3"/>
      <c r="O41" s="3"/>
      <c r="P41" s="3"/>
      <c r="Q41" s="3"/>
      <c r="R41" s="3"/>
      <c r="S41" s="3"/>
      <c r="T41" s="3"/>
      <c r="U41" s="3"/>
      <c r="V41" s="3"/>
      <c r="W41" s="3"/>
      <c r="X41" s="3"/>
      <c r="Y41" s="3"/>
      <c r="Z41" s="3"/>
      <c r="AA41" s="3"/>
      <c r="AB41" s="29"/>
    </row>
    <row r="42" spans="1:28" ht="15.6" customHeight="1">
      <c r="A42" s="43"/>
      <c r="B42" s="294" t="s">
        <v>40</v>
      </c>
      <c r="C42" s="3" t="s">
        <v>41</v>
      </c>
      <c r="D42" s="3"/>
      <c r="E42" s="3"/>
      <c r="F42" s="3" t="s">
        <v>100</v>
      </c>
      <c r="G42" s="3"/>
      <c r="H42" s="3"/>
      <c r="I42" s="3"/>
      <c r="J42" s="3"/>
      <c r="K42" s="3"/>
      <c r="L42" s="3"/>
      <c r="M42" s="3"/>
      <c r="N42" s="3"/>
      <c r="O42" s="3"/>
      <c r="P42" s="3"/>
      <c r="Q42" s="3"/>
      <c r="R42" s="3"/>
      <c r="S42" s="3"/>
      <c r="T42" s="3"/>
      <c r="U42" s="3"/>
      <c r="V42" s="3"/>
      <c r="W42" s="3"/>
      <c r="X42" s="3"/>
      <c r="Y42" s="3"/>
      <c r="Z42" s="3"/>
      <c r="AA42" s="3"/>
      <c r="AB42" s="29"/>
    </row>
    <row r="43" spans="1:28" ht="15.6" customHeight="1">
      <c r="A43" s="43"/>
      <c r="B43" s="3"/>
      <c r="C43" s="3" t="s">
        <v>464</v>
      </c>
      <c r="D43" s="3"/>
      <c r="E43" s="3"/>
      <c r="F43" s="3"/>
      <c r="G43" s="3"/>
      <c r="H43" s="3"/>
      <c r="I43" s="3"/>
      <c r="J43" s="3"/>
      <c r="K43" s="3"/>
      <c r="L43" s="3"/>
      <c r="M43" s="3"/>
      <c r="N43" s="3"/>
      <c r="O43" s="3"/>
      <c r="P43" s="3"/>
      <c r="Q43" s="3"/>
      <c r="R43" s="3"/>
      <c r="S43" s="3"/>
      <c r="T43" s="3"/>
      <c r="U43" s="3"/>
      <c r="V43" s="3"/>
      <c r="W43" s="3"/>
      <c r="X43" s="3"/>
      <c r="Y43" s="3"/>
      <c r="Z43" s="3"/>
      <c r="AA43" s="3"/>
      <c r="AB43" s="29"/>
    </row>
    <row r="44" spans="1:28" ht="15.6" customHeight="1">
      <c r="A44" s="43"/>
      <c r="B44" s="294" t="s">
        <v>42</v>
      </c>
      <c r="C44" s="3" t="s">
        <v>43</v>
      </c>
      <c r="D44" s="3"/>
      <c r="E44" s="3"/>
      <c r="F44" s="3"/>
      <c r="G44" s="3"/>
      <c r="H44" s="3"/>
      <c r="I44" s="3"/>
      <c r="J44" s="3"/>
      <c r="K44" s="3"/>
      <c r="L44" s="3"/>
      <c r="M44" s="3"/>
      <c r="N44" s="3"/>
      <c r="O44" s="3"/>
      <c r="P44" s="3"/>
      <c r="Q44" s="3"/>
      <c r="R44" s="3"/>
      <c r="S44" s="3"/>
      <c r="T44" s="3"/>
      <c r="U44" s="3"/>
      <c r="V44" s="3"/>
      <c r="W44" s="3"/>
      <c r="X44" s="3"/>
      <c r="Y44" s="3"/>
      <c r="Z44" s="3"/>
      <c r="AA44" s="3"/>
      <c r="AB44" s="29"/>
    </row>
    <row r="45" spans="1:28" ht="10.8" customHeight="1">
      <c r="A45" s="43"/>
      <c r="B45" s="3"/>
      <c r="C45" s="3"/>
      <c r="D45" s="586"/>
      <c r="E45" s="586"/>
      <c r="F45" s="586"/>
      <c r="G45" s="3"/>
      <c r="H45" s="3"/>
      <c r="I45" s="3"/>
      <c r="J45" s="3"/>
      <c r="K45" s="3"/>
      <c r="L45" s="3"/>
      <c r="M45" s="3"/>
      <c r="N45" s="3"/>
      <c r="O45" s="3"/>
      <c r="P45" s="3"/>
      <c r="Q45" s="3"/>
      <c r="R45" s="3"/>
      <c r="S45" s="3"/>
      <c r="T45" s="3"/>
      <c r="U45" s="3"/>
      <c r="V45" s="3"/>
      <c r="W45" s="3"/>
      <c r="X45" s="3"/>
      <c r="Y45" s="3"/>
      <c r="Z45" s="3"/>
      <c r="AA45" s="3"/>
      <c r="AB45" s="29"/>
    </row>
    <row r="46" spans="1:28" ht="15.6" customHeight="1">
      <c r="A46" s="43" t="s">
        <v>44</v>
      </c>
      <c r="B46" s="3"/>
      <c r="C46" s="3"/>
      <c r="D46" s="3"/>
      <c r="E46" s="3"/>
      <c r="F46" s="3"/>
      <c r="G46" s="3"/>
      <c r="H46" s="3"/>
      <c r="I46" s="3"/>
      <c r="J46" s="3"/>
      <c r="K46" s="3"/>
      <c r="L46" s="3"/>
      <c r="M46" s="3"/>
      <c r="N46" s="3"/>
      <c r="O46" s="3"/>
      <c r="P46" s="3"/>
      <c r="Q46" s="3"/>
      <c r="R46" s="3"/>
      <c r="S46" s="3"/>
      <c r="T46" s="3"/>
      <c r="U46" s="3"/>
      <c r="V46" s="3"/>
      <c r="W46" s="3"/>
      <c r="X46" s="3"/>
      <c r="Y46" s="3"/>
      <c r="Z46" s="3"/>
      <c r="AA46" s="3"/>
      <c r="AB46" s="29"/>
    </row>
    <row r="47" spans="1:28" ht="13.2" customHeight="1">
      <c r="A47" s="43"/>
      <c r="B47" s="3"/>
      <c r="C47" s="3"/>
      <c r="D47" s="3"/>
      <c r="E47" s="3"/>
      <c r="F47" s="3"/>
      <c r="G47" s="3"/>
      <c r="H47" s="3"/>
      <c r="I47" s="3"/>
      <c r="J47" s="3"/>
      <c r="K47" s="3"/>
      <c r="L47" s="3"/>
      <c r="M47" s="3"/>
      <c r="N47" s="3"/>
      <c r="O47" s="3"/>
      <c r="P47" s="3"/>
      <c r="Q47" s="3"/>
      <c r="R47" s="3"/>
      <c r="S47" s="3"/>
      <c r="T47" s="3"/>
      <c r="U47" s="3"/>
      <c r="V47" s="3"/>
      <c r="W47" s="3"/>
      <c r="X47" s="3"/>
      <c r="Y47" s="3"/>
      <c r="Z47" s="3"/>
      <c r="AA47" s="3"/>
      <c r="AB47" s="29"/>
    </row>
    <row r="48" spans="1:28" ht="15.6" customHeight="1">
      <c r="A48" s="43" t="s">
        <v>45</v>
      </c>
      <c r="B48" s="3"/>
      <c r="C48" s="3"/>
      <c r="D48" s="3" t="s">
        <v>46</v>
      </c>
      <c r="E48" s="3"/>
      <c r="F48" s="3"/>
      <c r="G48" s="3"/>
      <c r="H48" s="3"/>
      <c r="I48" s="3"/>
      <c r="J48" s="3"/>
      <c r="K48" s="3"/>
      <c r="L48" s="3"/>
      <c r="M48" s="3"/>
      <c r="N48" s="3"/>
      <c r="O48" s="3"/>
      <c r="P48" s="3"/>
      <c r="Q48" s="3"/>
      <c r="R48" s="3"/>
      <c r="S48" s="3"/>
      <c r="T48" s="3"/>
      <c r="U48" s="3"/>
      <c r="V48" s="3"/>
      <c r="W48" s="3"/>
      <c r="X48" s="3"/>
      <c r="Y48" s="3"/>
      <c r="Z48" s="3"/>
      <c r="AA48" s="3"/>
      <c r="AB48" s="29"/>
    </row>
    <row r="49" spans="1:28" ht="15.6" customHeight="1">
      <c r="A49" s="43"/>
      <c r="B49" s="3"/>
      <c r="C49" s="3" t="s">
        <v>39</v>
      </c>
      <c r="D49" s="3"/>
      <c r="E49" s="3"/>
      <c r="F49" s="3"/>
      <c r="G49" s="3"/>
      <c r="H49" s="3"/>
      <c r="I49" s="3"/>
      <c r="J49" s="3"/>
      <c r="K49" s="3"/>
      <c r="L49" s="3"/>
      <c r="M49" s="3"/>
      <c r="N49" s="3"/>
      <c r="O49" s="3"/>
      <c r="P49" s="3"/>
      <c r="Q49" s="3"/>
      <c r="R49" s="3"/>
      <c r="S49" s="3"/>
      <c r="T49" s="3"/>
      <c r="U49" s="3"/>
      <c r="V49" s="3"/>
      <c r="W49" s="3"/>
      <c r="X49" s="3"/>
      <c r="Y49" s="3"/>
      <c r="Z49" s="3"/>
      <c r="AA49" s="3"/>
      <c r="AB49" s="29"/>
    </row>
    <row r="50" spans="1:28" ht="15.6" customHeight="1">
      <c r="A50" s="43"/>
      <c r="B50" s="3" t="s">
        <v>47</v>
      </c>
      <c r="C50" s="3" t="s">
        <v>41</v>
      </c>
      <c r="D50" s="3"/>
      <c r="E50" s="3"/>
      <c r="F50" s="3" t="s">
        <v>48</v>
      </c>
      <c r="G50" s="3"/>
      <c r="H50" s="3"/>
      <c r="I50" s="3"/>
      <c r="J50" s="3"/>
      <c r="K50" s="3"/>
      <c r="L50" s="3"/>
      <c r="M50" s="3"/>
      <c r="N50" s="3"/>
      <c r="O50" s="3"/>
      <c r="P50" s="3"/>
      <c r="Q50" s="3"/>
      <c r="R50" s="3"/>
      <c r="S50" s="3"/>
      <c r="T50" s="3"/>
      <c r="U50" s="3"/>
      <c r="V50" s="3"/>
      <c r="W50" s="3"/>
      <c r="X50" s="3"/>
      <c r="Y50" s="3"/>
      <c r="Z50" s="3"/>
      <c r="AA50" s="3"/>
      <c r="AB50" s="29"/>
    </row>
    <row r="51" spans="1:28" ht="15.6" customHeight="1">
      <c r="A51" s="43"/>
      <c r="B51" s="3"/>
      <c r="C51" s="3" t="s">
        <v>49</v>
      </c>
      <c r="D51" s="3"/>
      <c r="E51" s="3"/>
      <c r="F51" s="3"/>
      <c r="G51" s="3"/>
      <c r="H51" s="3"/>
      <c r="I51" s="3"/>
      <c r="J51" s="3"/>
      <c r="K51" s="3"/>
      <c r="L51" s="3"/>
      <c r="M51" s="3"/>
      <c r="N51" s="3"/>
      <c r="O51" s="3"/>
      <c r="P51" s="3"/>
      <c r="Q51" s="3"/>
      <c r="R51" s="3"/>
      <c r="S51" s="3"/>
      <c r="T51" s="3"/>
      <c r="U51" s="3"/>
      <c r="V51" s="3"/>
      <c r="W51" s="3"/>
      <c r="X51" s="3"/>
      <c r="Y51" s="3"/>
      <c r="Z51" s="3"/>
      <c r="AA51" s="3"/>
      <c r="AB51" s="29"/>
    </row>
    <row r="52" spans="1:28" ht="15.6" customHeight="1">
      <c r="A52" s="43"/>
      <c r="B52" s="3"/>
      <c r="C52" s="3" t="s">
        <v>50</v>
      </c>
      <c r="D52" s="3"/>
      <c r="E52" s="3"/>
      <c r="F52" s="3"/>
      <c r="G52" s="3"/>
      <c r="H52" s="3"/>
      <c r="I52" s="3"/>
      <c r="J52" s="3"/>
      <c r="K52" s="3"/>
      <c r="L52" s="3"/>
      <c r="M52" s="3"/>
      <c r="N52" s="3"/>
      <c r="O52" s="3"/>
      <c r="P52" s="3"/>
      <c r="Q52" s="3"/>
      <c r="R52" s="3"/>
      <c r="S52" s="3"/>
      <c r="T52" s="3"/>
      <c r="U52" s="3"/>
      <c r="V52" s="3"/>
      <c r="W52" s="3"/>
      <c r="X52" s="3"/>
      <c r="Y52" s="3"/>
      <c r="Z52" s="3"/>
      <c r="AA52" s="3"/>
      <c r="AB52" s="29"/>
    </row>
    <row r="53" spans="1:28" ht="15.6" customHeight="1">
      <c r="A53" s="43"/>
      <c r="B53" s="3" t="s">
        <v>51</v>
      </c>
      <c r="C53" s="3" t="s">
        <v>52</v>
      </c>
      <c r="D53" s="3"/>
      <c r="E53" s="3"/>
      <c r="F53" s="3" t="s">
        <v>53</v>
      </c>
      <c r="G53" s="3"/>
      <c r="H53" s="3"/>
      <c r="I53" s="3"/>
      <c r="J53" s="3"/>
      <c r="K53" s="3"/>
      <c r="L53" s="3"/>
      <c r="M53" s="3"/>
      <c r="N53" s="3"/>
      <c r="O53" s="3"/>
      <c r="P53" s="3"/>
      <c r="Q53" s="3"/>
      <c r="R53" s="3"/>
      <c r="S53" s="3"/>
      <c r="T53" s="3"/>
      <c r="U53" s="3"/>
      <c r="V53" s="3"/>
      <c r="W53" s="3"/>
      <c r="X53" s="3"/>
      <c r="Y53" s="3"/>
      <c r="Z53" s="3"/>
      <c r="AA53" s="3"/>
      <c r="AB53" s="29"/>
    </row>
    <row r="54" spans="1:28">
      <c r="A54" s="43"/>
      <c r="B54" s="3"/>
      <c r="C54" s="3"/>
      <c r="D54" s="3"/>
      <c r="E54" s="3"/>
      <c r="F54" s="3"/>
      <c r="G54" s="3"/>
      <c r="H54" s="3"/>
      <c r="I54" s="3"/>
      <c r="J54" s="3"/>
      <c r="K54" s="3"/>
      <c r="L54" s="3"/>
      <c r="M54" s="3"/>
      <c r="N54" s="3"/>
      <c r="O54" s="3"/>
      <c r="P54" s="3"/>
      <c r="Q54" s="3"/>
      <c r="R54" s="3"/>
      <c r="S54" s="3"/>
      <c r="T54" s="3"/>
      <c r="U54" s="3"/>
      <c r="V54" s="3"/>
      <c r="W54" s="3"/>
      <c r="X54" s="3"/>
      <c r="Y54" s="3"/>
      <c r="Z54" s="3"/>
      <c r="AA54" s="3"/>
      <c r="AB54" s="29"/>
    </row>
    <row r="55" spans="1:28">
      <c r="A55" s="23"/>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6"/>
    </row>
    <row r="56" spans="1:28">
      <c r="A56" s="311"/>
      <c r="B56" s="311"/>
      <c r="C56" s="311"/>
      <c r="D56" s="311"/>
      <c r="E56" s="311"/>
      <c r="F56" s="311"/>
      <c r="G56" s="311"/>
      <c r="H56" s="311"/>
      <c r="I56" s="311"/>
      <c r="J56" s="311"/>
      <c r="K56" s="311"/>
      <c r="L56" s="311"/>
      <c r="M56" s="311"/>
      <c r="N56" s="311"/>
      <c r="O56" s="311"/>
      <c r="P56" s="311"/>
      <c r="Q56" s="311"/>
      <c r="R56" s="311"/>
      <c r="S56" s="311"/>
      <c r="T56" s="311"/>
      <c r="U56" s="311"/>
      <c r="V56" s="311"/>
      <c r="W56" s="311"/>
      <c r="X56" s="311"/>
      <c r="Y56" s="311"/>
      <c r="Z56" s="311"/>
      <c r="AA56" s="311"/>
      <c r="AB56" s="311"/>
    </row>
  </sheetData>
  <mergeCells count="12">
    <mergeCell ref="D45:F45"/>
    <mergeCell ref="C25:AB25"/>
    <mergeCell ref="C26:J26"/>
    <mergeCell ref="C19:AB19"/>
    <mergeCell ref="C15:AB15"/>
    <mergeCell ref="C29:AB29"/>
    <mergeCell ref="U3:AB3"/>
    <mergeCell ref="A4:AB4"/>
    <mergeCell ref="L8:Q8"/>
    <mergeCell ref="R8:AB8"/>
    <mergeCell ref="L9:Q9"/>
    <mergeCell ref="R9:AA9"/>
  </mergeCells>
  <phoneticPr fontId="3"/>
  <printOptions horizontalCentered="1"/>
  <pageMargins left="0.51181102362204722" right="0.51181102362204722" top="0.74803149606299213" bottom="0.74803149606299213" header="0.31496062992125984" footer="0.31496062992125984"/>
  <pageSetup paperSize="9" scale="77" orientation="portrait"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B1DAF-458C-4996-B35A-1CB2F3AF97BF}">
  <sheetPr codeName="Sheet14">
    <tabColor rgb="FFFFFF00"/>
  </sheetPr>
  <dimension ref="A1:AA52"/>
  <sheetViews>
    <sheetView view="pageBreakPreview" topLeftCell="A28" zoomScale="91" zoomScaleNormal="100" zoomScaleSheetLayoutView="91" workbookViewId="0">
      <selection activeCell="F40" sqref="F40:R40"/>
    </sheetView>
  </sheetViews>
  <sheetFormatPr defaultColWidth="9" defaultRowHeight="20.399999999999999" customHeight="1"/>
  <cols>
    <col min="1" max="1" width="9" style="191"/>
    <col min="2" max="2" width="21" style="191" customWidth="1"/>
    <col min="3" max="3" width="15.109375" style="191" customWidth="1"/>
    <col min="4" max="4" width="10.77734375" style="191" customWidth="1"/>
    <col min="5" max="15" width="3.33203125" style="191" customWidth="1"/>
    <col min="16" max="16" width="2.88671875" style="191" customWidth="1"/>
    <col min="17" max="17" width="2.88671875" style="200" customWidth="1"/>
    <col min="18" max="18" width="2.109375" style="200" customWidth="1"/>
    <col min="19" max="25" width="9" style="191"/>
    <col min="26" max="26" width="27.6640625" style="191" customWidth="1"/>
    <col min="27" max="16384" width="9" style="191"/>
  </cols>
  <sheetData>
    <row r="1" spans="1:27" ht="20.399999999999999" customHeight="1">
      <c r="S1" s="225"/>
      <c r="T1" s="225"/>
      <c r="U1" s="225"/>
      <c r="V1" s="225"/>
      <c r="W1" s="225"/>
      <c r="X1" s="225"/>
      <c r="Y1" s="225"/>
      <c r="Z1" s="226" t="s">
        <v>571</v>
      </c>
      <c r="AA1" s="227"/>
    </row>
    <row r="2" spans="1:27" ht="20.399999999999999" customHeight="1">
      <c r="A2" s="934" t="s">
        <v>332</v>
      </c>
      <c r="B2" s="934"/>
      <c r="C2" s="934"/>
      <c r="D2" s="934"/>
      <c r="E2" s="934"/>
      <c r="F2" s="934"/>
      <c r="G2" s="934"/>
      <c r="H2" s="934"/>
      <c r="I2" s="934"/>
      <c r="J2" s="934"/>
      <c r="K2" s="934"/>
      <c r="L2" s="934"/>
      <c r="M2" s="934"/>
      <c r="N2" s="934"/>
      <c r="O2" s="934"/>
      <c r="P2" s="934"/>
      <c r="Q2" s="934"/>
      <c r="R2" s="934"/>
      <c r="S2" s="846"/>
      <c r="T2" s="846"/>
      <c r="U2" s="846"/>
      <c r="V2" s="846"/>
      <c r="W2" s="846"/>
      <c r="X2" s="846"/>
      <c r="Y2" s="846"/>
      <c r="Z2" s="846"/>
      <c r="AA2" s="227"/>
    </row>
    <row r="3" spans="1:27" ht="20.399999999999999" customHeight="1">
      <c r="A3" s="192"/>
      <c r="B3" s="192"/>
      <c r="C3" s="192"/>
      <c r="D3" s="192"/>
      <c r="E3" s="192"/>
      <c r="F3" s="192"/>
      <c r="G3" s="192"/>
      <c r="H3" s="192"/>
      <c r="I3" s="192"/>
      <c r="J3" s="192"/>
      <c r="K3" s="192"/>
      <c r="L3" s="192"/>
      <c r="M3" s="192"/>
      <c r="N3" s="192"/>
      <c r="O3" s="192"/>
      <c r="P3" s="192"/>
      <c r="Q3" s="192"/>
      <c r="R3" s="192"/>
      <c r="S3" s="847" t="s">
        <v>331</v>
      </c>
      <c r="T3" s="848"/>
      <c r="U3" s="848"/>
      <c r="V3" s="848"/>
      <c r="W3" s="848"/>
      <c r="X3" s="848"/>
      <c r="Y3" s="848"/>
      <c r="Z3" s="849"/>
      <c r="AA3" s="227"/>
    </row>
    <row r="4" spans="1:27" ht="20.399999999999999" customHeight="1">
      <c r="A4" s="935" t="s">
        <v>333</v>
      </c>
      <c r="B4" s="935"/>
      <c r="C4" s="935"/>
      <c r="D4" s="935"/>
      <c r="E4" s="935"/>
      <c r="F4" s="935"/>
      <c r="G4" s="935"/>
      <c r="H4" s="935"/>
      <c r="I4" s="935"/>
      <c r="J4" s="935"/>
      <c r="K4" s="935"/>
      <c r="L4" s="935"/>
      <c r="M4" s="935"/>
      <c r="N4" s="935"/>
      <c r="O4" s="935"/>
      <c r="P4" s="935"/>
      <c r="Q4" s="935"/>
      <c r="R4" s="935"/>
      <c r="S4" s="850"/>
      <c r="T4" s="851"/>
      <c r="U4" s="851"/>
      <c r="V4" s="851"/>
      <c r="W4" s="851"/>
      <c r="X4" s="851"/>
      <c r="Y4" s="851"/>
      <c r="Z4" s="852"/>
      <c r="AA4" s="227"/>
    </row>
    <row r="5" spans="1:27" ht="20.399999999999999" customHeight="1">
      <c r="A5" s="195"/>
      <c r="B5" s="195"/>
      <c r="C5" s="195"/>
      <c r="D5" s="195"/>
      <c r="E5" s="195"/>
      <c r="F5" s="195"/>
      <c r="G5" s="195"/>
      <c r="H5" s="195"/>
      <c r="I5" s="195"/>
      <c r="J5" s="195"/>
      <c r="K5" s="195"/>
      <c r="L5" s="195"/>
      <c r="M5" s="195"/>
      <c r="N5" s="195"/>
      <c r="O5" s="195"/>
      <c r="P5" s="195"/>
      <c r="Q5" s="195"/>
      <c r="R5" s="195"/>
      <c r="S5" s="850"/>
      <c r="T5" s="851"/>
      <c r="U5" s="851"/>
      <c r="V5" s="851"/>
      <c r="W5" s="851"/>
      <c r="X5" s="851"/>
      <c r="Y5" s="851"/>
      <c r="Z5" s="852"/>
      <c r="AA5" s="227"/>
    </row>
    <row r="6" spans="1:27" ht="20.399999999999999" customHeight="1">
      <c r="B6" s="193" t="s">
        <v>334</v>
      </c>
      <c r="C6" s="196" t="s">
        <v>335</v>
      </c>
      <c r="D6" s="197" t="s">
        <v>334</v>
      </c>
      <c r="E6" s="936" t="s">
        <v>336</v>
      </c>
      <c r="F6" s="936"/>
      <c r="G6" s="936"/>
      <c r="H6" s="936"/>
      <c r="I6" s="936"/>
      <c r="J6" s="936"/>
      <c r="K6" s="936"/>
      <c r="L6" s="936"/>
      <c r="M6" s="936"/>
      <c r="N6" s="936"/>
      <c r="O6" s="936"/>
      <c r="P6" s="198"/>
      <c r="Q6" s="199"/>
      <c r="S6" s="850"/>
      <c r="T6" s="851"/>
      <c r="U6" s="851"/>
      <c r="V6" s="851"/>
      <c r="W6" s="851"/>
      <c r="X6" s="851"/>
      <c r="Y6" s="851"/>
      <c r="Z6" s="852"/>
      <c r="AA6" s="227"/>
    </row>
    <row r="7" spans="1:27" ht="25.5" customHeight="1">
      <c r="A7" s="201"/>
      <c r="C7" s="196" t="s">
        <v>337</v>
      </c>
      <c r="D7" s="197"/>
      <c r="E7" s="202"/>
      <c r="F7" s="202"/>
      <c r="G7" s="202"/>
      <c r="H7" s="202"/>
      <c r="I7" s="203"/>
      <c r="J7" s="203"/>
      <c r="K7" s="203"/>
      <c r="L7" s="203"/>
      <c r="M7" s="203"/>
      <c r="N7" s="204"/>
      <c r="O7" s="204"/>
      <c r="P7" s="198"/>
      <c r="Q7" s="199"/>
      <c r="S7" s="850"/>
      <c r="T7" s="851"/>
      <c r="U7" s="851"/>
      <c r="V7" s="851"/>
      <c r="W7" s="851"/>
      <c r="X7" s="851"/>
      <c r="Y7" s="851"/>
      <c r="Z7" s="852"/>
      <c r="AA7" s="227"/>
    </row>
    <row r="8" spans="1:27" ht="20.399999999999999" customHeight="1">
      <c r="A8" s="201"/>
      <c r="C8" s="196" t="s">
        <v>338</v>
      </c>
      <c r="D8" s="200"/>
      <c r="E8" s="200"/>
      <c r="F8" s="200"/>
      <c r="G8" s="200"/>
      <c r="H8" s="200"/>
      <c r="I8" s="200"/>
      <c r="J8" s="200"/>
      <c r="K8" s="200"/>
      <c r="L8" s="200"/>
      <c r="O8" s="198"/>
      <c r="P8" s="199"/>
      <c r="S8" s="850"/>
      <c r="T8" s="851"/>
      <c r="U8" s="851"/>
      <c r="V8" s="851"/>
      <c r="W8" s="851"/>
      <c r="X8" s="851"/>
      <c r="Y8" s="851"/>
      <c r="Z8" s="852"/>
      <c r="AA8" s="227"/>
    </row>
    <row r="9" spans="1:27" ht="25.5" customHeight="1">
      <c r="A9" s="879" t="s">
        <v>339</v>
      </c>
      <c r="B9" s="880"/>
      <c r="C9" s="937"/>
      <c r="D9" s="938"/>
      <c r="E9" s="879" t="s">
        <v>340</v>
      </c>
      <c r="F9" s="881"/>
      <c r="G9" s="881"/>
      <c r="H9" s="880"/>
      <c r="I9" s="937"/>
      <c r="J9" s="939"/>
      <c r="K9" s="939"/>
      <c r="L9" s="939"/>
      <c r="M9" s="939"/>
      <c r="N9" s="939"/>
      <c r="O9" s="939"/>
      <c r="P9" s="939"/>
      <c r="Q9" s="939"/>
      <c r="R9" s="938"/>
      <c r="S9" s="850"/>
      <c r="T9" s="851"/>
      <c r="U9" s="851"/>
      <c r="V9" s="851"/>
      <c r="W9" s="851"/>
      <c r="X9" s="851"/>
      <c r="Y9" s="851"/>
      <c r="Z9" s="852"/>
      <c r="AA9" s="227"/>
    </row>
    <row r="10" spans="1:27" ht="15" customHeight="1">
      <c r="A10" s="885" t="s">
        <v>341</v>
      </c>
      <c r="B10" s="868"/>
      <c r="C10" s="925"/>
      <c r="D10" s="926"/>
      <c r="E10" s="926"/>
      <c r="F10" s="926"/>
      <c r="G10" s="926"/>
      <c r="H10" s="926"/>
      <c r="I10" s="926"/>
      <c r="J10" s="926"/>
      <c r="K10" s="926"/>
      <c r="L10" s="926"/>
      <c r="M10" s="926"/>
      <c r="N10" s="926"/>
      <c r="O10" s="926"/>
      <c r="P10" s="926"/>
      <c r="Q10" s="926"/>
      <c r="R10" s="927"/>
      <c r="S10" s="850"/>
      <c r="T10" s="851"/>
      <c r="U10" s="851"/>
      <c r="V10" s="851"/>
      <c r="W10" s="851"/>
      <c r="X10" s="851"/>
      <c r="Y10" s="851"/>
      <c r="Z10" s="852"/>
      <c r="AA10" s="227"/>
    </row>
    <row r="11" spans="1:27" ht="15" customHeight="1">
      <c r="A11" s="869" t="s">
        <v>342</v>
      </c>
      <c r="B11" s="870"/>
      <c r="C11" s="923">
        <f>①申請書等!$R$7</f>
        <v>0</v>
      </c>
      <c r="D11" s="878"/>
      <c r="E11" s="878"/>
      <c r="F11" s="878"/>
      <c r="G11" s="878"/>
      <c r="H11" s="878"/>
      <c r="I11" s="878"/>
      <c r="J11" s="878"/>
      <c r="K11" s="878"/>
      <c r="L11" s="878"/>
      <c r="M11" s="878"/>
      <c r="N11" s="878"/>
      <c r="O11" s="878"/>
      <c r="P11" s="878"/>
      <c r="Q11" s="878"/>
      <c r="R11" s="924"/>
      <c r="S11" s="850"/>
      <c r="T11" s="851"/>
      <c r="U11" s="851"/>
      <c r="V11" s="851"/>
      <c r="W11" s="851"/>
      <c r="X11" s="851"/>
      <c r="Y11" s="851"/>
      <c r="Z11" s="852"/>
      <c r="AA11" s="227"/>
    </row>
    <row r="12" spans="1:27" ht="20.399999999999999" customHeight="1">
      <c r="A12" s="869"/>
      <c r="B12" s="870"/>
      <c r="C12" s="928"/>
      <c r="D12" s="929"/>
      <c r="E12" s="929"/>
      <c r="F12" s="929"/>
      <c r="G12" s="929"/>
      <c r="H12" s="929"/>
      <c r="I12" s="929"/>
      <c r="J12" s="929"/>
      <c r="K12" s="929"/>
      <c r="L12" s="929"/>
      <c r="M12" s="929"/>
      <c r="N12" s="929"/>
      <c r="O12" s="929"/>
      <c r="P12" s="929"/>
      <c r="Q12" s="929"/>
      <c r="R12" s="930"/>
      <c r="S12" s="850"/>
      <c r="T12" s="851"/>
      <c r="U12" s="851"/>
      <c r="V12" s="851"/>
      <c r="W12" s="851"/>
      <c r="X12" s="851"/>
      <c r="Y12" s="851"/>
      <c r="Z12" s="852"/>
      <c r="AA12" s="227"/>
    </row>
    <row r="13" spans="1:27" ht="15" customHeight="1">
      <c r="A13" s="869"/>
      <c r="B13" s="870"/>
      <c r="C13" s="931"/>
      <c r="D13" s="932"/>
      <c r="E13" s="932"/>
      <c r="F13" s="932"/>
      <c r="G13" s="932"/>
      <c r="H13" s="932"/>
      <c r="I13" s="932"/>
      <c r="J13" s="932"/>
      <c r="K13" s="932"/>
      <c r="L13" s="932"/>
      <c r="M13" s="932"/>
      <c r="N13" s="932"/>
      <c r="O13" s="932"/>
      <c r="P13" s="932"/>
      <c r="Q13" s="932"/>
      <c r="R13" s="933"/>
      <c r="S13" s="850"/>
      <c r="T13" s="851"/>
      <c r="U13" s="851"/>
      <c r="V13" s="851"/>
      <c r="W13" s="851"/>
      <c r="X13" s="851"/>
      <c r="Y13" s="851"/>
      <c r="Z13" s="852"/>
      <c r="AA13" s="227"/>
    </row>
    <row r="14" spans="1:27" ht="15" customHeight="1">
      <c r="A14" s="869"/>
      <c r="B14" s="870"/>
      <c r="C14" s="923"/>
      <c r="D14" s="878"/>
      <c r="E14" s="878"/>
      <c r="F14" s="878"/>
      <c r="G14" s="878"/>
      <c r="H14" s="878"/>
      <c r="I14" s="878"/>
      <c r="J14" s="878"/>
      <c r="K14" s="878"/>
      <c r="L14" s="878"/>
      <c r="M14" s="878"/>
      <c r="N14" s="878"/>
      <c r="O14" s="878"/>
      <c r="P14" s="878"/>
      <c r="Q14" s="878"/>
      <c r="R14" s="924"/>
      <c r="S14" s="850"/>
      <c r="T14" s="851"/>
      <c r="U14" s="851"/>
      <c r="V14" s="851"/>
      <c r="W14" s="851"/>
      <c r="X14" s="851"/>
      <c r="Y14" s="851"/>
      <c r="Z14" s="852"/>
      <c r="AA14" s="227"/>
    </row>
    <row r="15" spans="1:27" ht="20.399999999999999" customHeight="1">
      <c r="A15" s="871"/>
      <c r="B15" s="872"/>
      <c r="C15" s="875"/>
      <c r="D15" s="876"/>
      <c r="E15" s="876"/>
      <c r="F15" s="876"/>
      <c r="G15" s="876"/>
      <c r="H15" s="876"/>
      <c r="I15" s="876"/>
      <c r="J15" s="876"/>
      <c r="K15" s="876"/>
      <c r="L15" s="876"/>
      <c r="M15" s="876"/>
      <c r="N15" s="876"/>
      <c r="O15" s="876"/>
      <c r="P15" s="876"/>
      <c r="Q15" s="876"/>
      <c r="R15" s="905"/>
      <c r="S15" s="850"/>
      <c r="T15" s="851"/>
      <c r="U15" s="851"/>
      <c r="V15" s="851"/>
      <c r="W15" s="851"/>
      <c r="X15" s="851"/>
      <c r="Y15" s="851"/>
      <c r="Z15" s="852"/>
      <c r="AA15" s="227"/>
    </row>
    <row r="16" spans="1:27" ht="15" customHeight="1">
      <c r="A16" s="918" t="s">
        <v>341</v>
      </c>
      <c r="B16" s="919"/>
      <c r="C16" s="920"/>
      <c r="D16" s="921"/>
      <c r="E16" s="921"/>
      <c r="F16" s="921"/>
      <c r="G16" s="921"/>
      <c r="H16" s="921"/>
      <c r="I16" s="921"/>
      <c r="J16" s="921"/>
      <c r="K16" s="921"/>
      <c r="L16" s="921"/>
      <c r="M16" s="921"/>
      <c r="N16" s="921"/>
      <c r="O16" s="921"/>
      <c r="P16" s="921"/>
      <c r="Q16" s="921"/>
      <c r="R16" s="922"/>
      <c r="S16" s="850"/>
      <c r="T16" s="851"/>
      <c r="U16" s="851"/>
      <c r="V16" s="851"/>
      <c r="W16" s="851"/>
      <c r="X16" s="851"/>
      <c r="Y16" s="851"/>
      <c r="Z16" s="852"/>
      <c r="AA16" s="227"/>
    </row>
    <row r="17" spans="1:27" ht="10.199999999999999" customHeight="1">
      <c r="A17" s="869" t="s">
        <v>343</v>
      </c>
      <c r="B17" s="870"/>
      <c r="C17" s="923"/>
      <c r="D17" s="878"/>
      <c r="E17" s="878"/>
      <c r="F17" s="878"/>
      <c r="G17" s="878"/>
      <c r="H17" s="878"/>
      <c r="I17" s="878"/>
      <c r="J17" s="878"/>
      <c r="K17" s="878"/>
      <c r="L17" s="878"/>
      <c r="M17" s="878"/>
      <c r="N17" s="878"/>
      <c r="O17" s="878"/>
      <c r="P17" s="878"/>
      <c r="Q17" s="878"/>
      <c r="R17" s="924"/>
      <c r="S17" s="850"/>
      <c r="T17" s="851"/>
      <c r="U17" s="851"/>
      <c r="V17" s="851"/>
      <c r="W17" s="851"/>
      <c r="X17" s="851"/>
      <c r="Y17" s="851"/>
      <c r="Z17" s="852"/>
      <c r="AA17" s="227"/>
    </row>
    <row r="18" spans="1:27" ht="25.5" customHeight="1">
      <c r="A18" s="871"/>
      <c r="B18" s="872"/>
      <c r="C18" s="875"/>
      <c r="D18" s="876"/>
      <c r="E18" s="876"/>
      <c r="F18" s="876"/>
      <c r="G18" s="876"/>
      <c r="H18" s="876"/>
      <c r="I18" s="876"/>
      <c r="J18" s="876"/>
      <c r="K18" s="876"/>
      <c r="L18" s="876"/>
      <c r="M18" s="876"/>
      <c r="N18" s="876"/>
      <c r="O18" s="876"/>
      <c r="P18" s="876"/>
      <c r="Q18" s="876"/>
      <c r="R18" s="905"/>
      <c r="S18" s="850"/>
      <c r="T18" s="851"/>
      <c r="U18" s="851"/>
      <c r="V18" s="851"/>
      <c r="W18" s="851"/>
      <c r="X18" s="851"/>
      <c r="Y18" s="851"/>
      <c r="Z18" s="852"/>
      <c r="AA18" s="227"/>
    </row>
    <row r="19" spans="1:27" ht="24" customHeight="1">
      <c r="A19" s="879" t="s">
        <v>344</v>
      </c>
      <c r="B19" s="880"/>
      <c r="C19" s="882"/>
      <c r="D19" s="884"/>
      <c r="E19" s="879" t="s">
        <v>345</v>
      </c>
      <c r="F19" s="881"/>
      <c r="G19" s="881"/>
      <c r="H19" s="881"/>
      <c r="I19" s="880"/>
      <c r="J19" s="881" t="s">
        <v>346</v>
      </c>
      <c r="K19" s="881"/>
      <c r="L19" s="881"/>
      <c r="M19" s="881"/>
      <c r="N19" s="881"/>
      <c r="O19" s="881"/>
      <c r="P19" s="881"/>
      <c r="Q19" s="881"/>
      <c r="R19" s="880"/>
      <c r="S19" s="850"/>
      <c r="T19" s="851"/>
      <c r="U19" s="851"/>
      <c r="V19" s="851"/>
      <c r="W19" s="851"/>
      <c r="X19" s="851"/>
      <c r="Y19" s="851"/>
      <c r="Z19" s="852"/>
      <c r="AA19" s="227"/>
    </row>
    <row r="20" spans="1:27" ht="20.399999999999999" customHeight="1">
      <c r="A20" s="885" t="s">
        <v>347</v>
      </c>
      <c r="B20" s="868"/>
      <c r="C20" s="886" t="s">
        <v>348</v>
      </c>
      <c r="D20" s="887"/>
      <c r="E20" s="887"/>
      <c r="F20" s="887"/>
      <c r="G20" s="887"/>
      <c r="H20" s="887"/>
      <c r="I20" s="887"/>
      <c r="J20" s="887"/>
      <c r="K20" s="887"/>
      <c r="L20" s="887"/>
      <c r="M20" s="887"/>
      <c r="N20" s="887"/>
      <c r="O20" s="887"/>
      <c r="P20" s="887"/>
      <c r="Q20" s="887"/>
      <c r="R20" s="888"/>
      <c r="S20" s="850"/>
      <c r="T20" s="851"/>
      <c r="U20" s="851"/>
      <c r="V20" s="851"/>
      <c r="W20" s="851"/>
      <c r="X20" s="851"/>
      <c r="Y20" s="851"/>
      <c r="Z20" s="852"/>
      <c r="AA20" s="227"/>
    </row>
    <row r="21" spans="1:27" ht="24.75" customHeight="1">
      <c r="A21" s="871"/>
      <c r="B21" s="872"/>
      <c r="C21" s="889" t="s">
        <v>349</v>
      </c>
      <c r="D21" s="890"/>
      <c r="E21" s="890"/>
      <c r="F21" s="890"/>
      <c r="G21" s="890"/>
      <c r="H21" s="890"/>
      <c r="I21" s="890"/>
      <c r="J21" s="890"/>
      <c r="K21" s="890"/>
      <c r="L21" s="890"/>
      <c r="M21" s="890"/>
      <c r="N21" s="890"/>
      <c r="O21" s="890"/>
      <c r="P21" s="890"/>
      <c r="Q21" s="890"/>
      <c r="R21" s="891"/>
      <c r="S21" s="850"/>
      <c r="T21" s="851"/>
      <c r="U21" s="851"/>
      <c r="V21" s="851"/>
      <c r="W21" s="851"/>
      <c r="X21" s="851"/>
      <c r="Y21" s="851"/>
      <c r="Z21" s="852"/>
      <c r="AA21" s="227"/>
    </row>
    <row r="22" spans="1:27" ht="25.5" customHeight="1">
      <c r="A22" s="879" t="s">
        <v>350</v>
      </c>
      <c r="B22" s="880"/>
      <c r="C22" s="442" t="s">
        <v>351</v>
      </c>
      <c r="D22" s="443"/>
      <c r="E22" s="443"/>
      <c r="F22" s="443"/>
      <c r="G22" s="443"/>
      <c r="H22" s="443"/>
      <c r="I22" s="443"/>
      <c r="J22" s="443"/>
      <c r="K22" s="443"/>
      <c r="L22" s="443"/>
      <c r="M22" s="443"/>
      <c r="N22" s="443"/>
      <c r="O22" s="443"/>
      <c r="P22" s="443"/>
      <c r="Q22" s="443"/>
      <c r="R22" s="444"/>
      <c r="S22" s="850"/>
      <c r="T22" s="851"/>
      <c r="U22" s="851"/>
      <c r="V22" s="851"/>
      <c r="W22" s="851"/>
      <c r="X22" s="851"/>
      <c r="Y22" s="851"/>
      <c r="Z22" s="852"/>
      <c r="AA22" s="227"/>
    </row>
    <row r="23" spans="1:27" ht="16.5" customHeight="1">
      <c r="A23" s="885" t="s">
        <v>341</v>
      </c>
      <c r="B23" s="868"/>
      <c r="C23" s="915"/>
      <c r="D23" s="916"/>
      <c r="E23" s="916"/>
      <c r="F23" s="916"/>
      <c r="G23" s="208"/>
      <c r="H23" s="916"/>
      <c r="I23" s="916"/>
      <c r="J23" s="916"/>
      <c r="K23" s="916"/>
      <c r="L23" s="916"/>
      <c r="M23" s="916"/>
      <c r="N23" s="916"/>
      <c r="O23" s="916"/>
      <c r="P23" s="916"/>
      <c r="Q23" s="916"/>
      <c r="R23" s="917"/>
      <c r="S23" s="850"/>
      <c r="T23" s="851"/>
      <c r="U23" s="851"/>
      <c r="V23" s="851"/>
      <c r="W23" s="851"/>
      <c r="X23" s="851"/>
      <c r="Y23" s="851"/>
      <c r="Z23" s="852"/>
      <c r="AA23" s="227"/>
    </row>
    <row r="24" spans="1:27" ht="14.25" customHeight="1">
      <c r="A24" s="869" t="s">
        <v>352</v>
      </c>
      <c r="B24" s="870"/>
      <c r="C24" s="873"/>
      <c r="D24" s="874"/>
      <c r="E24" s="874"/>
      <c r="F24" s="877" t="s">
        <v>353</v>
      </c>
      <c r="G24" s="877"/>
      <c r="H24" s="878"/>
      <c r="I24" s="878"/>
      <c r="J24" s="878"/>
      <c r="K24" s="878"/>
      <c r="L24" s="878"/>
      <c r="M24" s="878"/>
      <c r="N24" s="878"/>
      <c r="O24" s="878"/>
      <c r="P24" s="210" t="s">
        <v>354</v>
      </c>
      <c r="Q24" s="211"/>
      <c r="R24" s="212"/>
      <c r="S24" s="850"/>
      <c r="T24" s="851"/>
      <c r="U24" s="851"/>
      <c r="V24" s="851"/>
      <c r="W24" s="851"/>
      <c r="X24" s="851"/>
      <c r="Y24" s="851"/>
      <c r="Z24" s="852"/>
      <c r="AA24" s="227"/>
    </row>
    <row r="25" spans="1:27" ht="25.5" customHeight="1">
      <c r="A25" s="871"/>
      <c r="B25" s="872"/>
      <c r="C25" s="875"/>
      <c r="D25" s="876"/>
      <c r="E25" s="876"/>
      <c r="F25" s="213"/>
      <c r="G25" s="213"/>
      <c r="H25" s="876"/>
      <c r="I25" s="876"/>
      <c r="J25" s="876"/>
      <c r="K25" s="876"/>
      <c r="L25" s="876"/>
      <c r="M25" s="876"/>
      <c r="N25" s="876"/>
      <c r="O25" s="876"/>
      <c r="P25" s="213"/>
      <c r="Q25" s="213"/>
      <c r="R25" s="214"/>
      <c r="S25" s="850"/>
      <c r="T25" s="851"/>
      <c r="U25" s="851"/>
      <c r="V25" s="851"/>
      <c r="W25" s="851"/>
      <c r="X25" s="851"/>
      <c r="Y25" s="851"/>
      <c r="Z25" s="852"/>
      <c r="AA25" s="227"/>
    </row>
    <row r="26" spans="1:27" ht="25.5" customHeight="1">
      <c r="A26" s="879" t="s">
        <v>355</v>
      </c>
      <c r="B26" s="880"/>
      <c r="C26" s="215"/>
      <c r="D26" s="879" t="s">
        <v>356</v>
      </c>
      <c r="E26" s="881"/>
      <c r="F26" s="880"/>
      <c r="G26" s="882"/>
      <c r="H26" s="883"/>
      <c r="I26" s="883"/>
      <c r="J26" s="883"/>
      <c r="K26" s="883"/>
      <c r="L26" s="883"/>
      <c r="M26" s="883"/>
      <c r="N26" s="883"/>
      <c r="O26" s="883"/>
      <c r="P26" s="883"/>
      <c r="Q26" s="883"/>
      <c r="R26" s="884"/>
      <c r="S26" s="850"/>
      <c r="T26" s="851"/>
      <c r="U26" s="851"/>
      <c r="V26" s="851"/>
      <c r="W26" s="851"/>
      <c r="X26" s="851"/>
      <c r="Y26" s="851"/>
      <c r="Z26" s="852"/>
      <c r="AA26" s="227"/>
    </row>
    <row r="27" spans="1:27" ht="14.25" customHeight="1">
      <c r="A27" s="895" t="s">
        <v>357</v>
      </c>
      <c r="B27" s="896"/>
      <c r="C27" s="901"/>
      <c r="D27" s="902"/>
      <c r="E27" s="902"/>
      <c r="F27" s="902"/>
      <c r="G27" s="902"/>
      <c r="H27" s="902"/>
      <c r="I27" s="902"/>
      <c r="J27" s="902"/>
      <c r="K27" s="902"/>
      <c r="L27" s="902"/>
      <c r="M27" s="902"/>
      <c r="N27" s="902"/>
      <c r="O27" s="902"/>
      <c r="P27" s="902"/>
      <c r="Q27" s="902"/>
      <c r="R27" s="903"/>
      <c r="S27" s="850"/>
      <c r="T27" s="851"/>
      <c r="U27" s="851"/>
      <c r="V27" s="851"/>
      <c r="W27" s="851"/>
      <c r="X27" s="851"/>
      <c r="Y27" s="851"/>
      <c r="Z27" s="852"/>
      <c r="AA27" s="227"/>
    </row>
    <row r="28" spans="1:27" ht="10.199999999999999" customHeight="1">
      <c r="A28" s="897"/>
      <c r="B28" s="898"/>
      <c r="C28" s="873"/>
      <c r="D28" s="874"/>
      <c r="E28" s="874"/>
      <c r="F28" s="874"/>
      <c r="G28" s="874"/>
      <c r="H28" s="874"/>
      <c r="I28" s="874"/>
      <c r="J28" s="874"/>
      <c r="K28" s="874"/>
      <c r="L28" s="874"/>
      <c r="M28" s="874"/>
      <c r="N28" s="874"/>
      <c r="O28" s="874"/>
      <c r="P28" s="874"/>
      <c r="Q28" s="874"/>
      <c r="R28" s="904"/>
      <c r="S28" s="850"/>
      <c r="T28" s="851"/>
      <c r="U28" s="851"/>
      <c r="V28" s="851"/>
      <c r="W28" s="851"/>
      <c r="X28" s="851"/>
      <c r="Y28" s="851"/>
      <c r="Z28" s="852"/>
      <c r="AA28" s="227"/>
    </row>
    <row r="29" spans="1:27" ht="34.5" customHeight="1">
      <c r="A29" s="899"/>
      <c r="B29" s="900"/>
      <c r="C29" s="875"/>
      <c r="D29" s="876"/>
      <c r="E29" s="876"/>
      <c r="F29" s="876"/>
      <c r="G29" s="876"/>
      <c r="H29" s="876"/>
      <c r="I29" s="876"/>
      <c r="J29" s="876"/>
      <c r="K29" s="876"/>
      <c r="L29" s="876"/>
      <c r="M29" s="876"/>
      <c r="N29" s="876"/>
      <c r="O29" s="876"/>
      <c r="P29" s="876"/>
      <c r="Q29" s="876"/>
      <c r="R29" s="905"/>
      <c r="S29" s="850"/>
      <c r="T29" s="851"/>
      <c r="U29" s="851"/>
      <c r="V29" s="851"/>
      <c r="W29" s="851"/>
      <c r="X29" s="851"/>
      <c r="Y29" s="851"/>
      <c r="Z29" s="852"/>
      <c r="AA29" s="227"/>
    </row>
    <row r="30" spans="1:27" ht="16.5" customHeight="1">
      <c r="A30" s="906" t="s">
        <v>358</v>
      </c>
      <c r="B30" s="206" t="s">
        <v>341</v>
      </c>
      <c r="C30" s="909"/>
      <c r="D30" s="910"/>
      <c r="E30" s="910"/>
      <c r="F30" s="910"/>
      <c r="G30" s="910"/>
      <c r="H30" s="910"/>
      <c r="I30" s="910"/>
      <c r="J30" s="910"/>
      <c r="K30" s="910"/>
      <c r="L30" s="910"/>
      <c r="M30" s="910"/>
      <c r="N30" s="910"/>
      <c r="O30" s="910"/>
      <c r="P30" s="910"/>
      <c r="Q30" s="910"/>
      <c r="R30" s="911"/>
      <c r="S30" s="853"/>
      <c r="T30" s="854"/>
      <c r="U30" s="854"/>
      <c r="V30" s="854"/>
      <c r="W30" s="854"/>
      <c r="X30" s="854"/>
      <c r="Y30" s="854"/>
      <c r="Z30" s="855"/>
      <c r="AA30" s="227"/>
    </row>
    <row r="31" spans="1:27" ht="16.5" customHeight="1">
      <c r="A31" s="907"/>
      <c r="B31" s="870" t="s">
        <v>352</v>
      </c>
      <c r="C31" s="873"/>
      <c r="D31" s="874"/>
      <c r="E31" s="874"/>
      <c r="F31" s="877" t="s">
        <v>353</v>
      </c>
      <c r="G31" s="877"/>
      <c r="H31" s="209"/>
      <c r="I31" s="209"/>
      <c r="J31" s="209"/>
      <c r="K31" s="209"/>
      <c r="L31" s="209"/>
      <c r="M31" s="209"/>
      <c r="N31" s="209"/>
      <c r="P31" s="210" t="s">
        <v>354</v>
      </c>
      <c r="Q31" s="210"/>
      <c r="R31" s="212"/>
      <c r="S31" s="227"/>
      <c r="T31" s="227"/>
      <c r="U31" s="227"/>
      <c r="V31" s="227"/>
      <c r="W31" s="227"/>
      <c r="X31" s="227"/>
      <c r="Y31" s="227"/>
      <c r="Z31" s="227"/>
      <c r="AA31" s="227"/>
    </row>
    <row r="32" spans="1:27" ht="28.5" customHeight="1">
      <c r="A32" s="907"/>
      <c r="B32" s="872"/>
      <c r="C32" s="875"/>
      <c r="D32" s="876"/>
      <c r="E32" s="876"/>
      <c r="F32" s="213"/>
      <c r="G32" s="213"/>
      <c r="H32" s="213"/>
      <c r="I32" s="213"/>
      <c r="J32" s="216"/>
      <c r="K32" s="216"/>
      <c r="L32" s="213"/>
      <c r="M32" s="213"/>
      <c r="N32" s="213"/>
      <c r="O32" s="213"/>
      <c r="P32" s="213"/>
      <c r="Q32" s="213"/>
      <c r="R32" s="214"/>
      <c r="S32" s="227"/>
      <c r="T32" s="227"/>
      <c r="U32" s="227"/>
      <c r="V32" s="227"/>
      <c r="W32" s="227"/>
      <c r="X32" s="227"/>
      <c r="Y32" s="227"/>
      <c r="Z32" s="227"/>
      <c r="AA32" s="227"/>
    </row>
    <row r="33" spans="1:27" ht="25.5" customHeight="1">
      <c r="A33" s="907"/>
      <c r="B33" s="205" t="s">
        <v>355</v>
      </c>
      <c r="C33" s="215"/>
      <c r="D33" s="879" t="s">
        <v>356</v>
      </c>
      <c r="E33" s="881"/>
      <c r="F33" s="880"/>
      <c r="G33" s="882"/>
      <c r="H33" s="883"/>
      <c r="I33" s="883"/>
      <c r="J33" s="883"/>
      <c r="K33" s="883"/>
      <c r="L33" s="883"/>
      <c r="M33" s="883"/>
      <c r="N33" s="883"/>
      <c r="O33" s="883"/>
      <c r="P33" s="883"/>
      <c r="Q33" s="883"/>
      <c r="R33" s="884"/>
      <c r="S33" s="227"/>
      <c r="T33" s="227"/>
      <c r="U33" s="227"/>
      <c r="V33" s="227"/>
      <c r="W33" s="227"/>
      <c r="X33" s="227"/>
      <c r="Y33" s="227"/>
      <c r="Z33" s="227"/>
      <c r="AA33"/>
    </row>
    <row r="34" spans="1:27" ht="16.5" customHeight="1">
      <c r="A34" s="907"/>
      <c r="B34" s="912" t="s">
        <v>359</v>
      </c>
      <c r="C34" s="856"/>
      <c r="D34" s="857"/>
      <c r="E34" s="857"/>
      <c r="F34" s="857"/>
      <c r="G34" s="857"/>
      <c r="H34" s="857"/>
      <c r="I34" s="857"/>
      <c r="J34" s="857"/>
      <c r="K34" s="857"/>
      <c r="L34" s="857"/>
      <c r="M34" s="857"/>
      <c r="N34" s="857"/>
      <c r="O34" s="857"/>
      <c r="P34" s="857"/>
      <c r="Q34" s="857"/>
      <c r="R34" s="858"/>
    </row>
    <row r="35" spans="1:27" ht="10.199999999999999" customHeight="1">
      <c r="A35" s="907"/>
      <c r="B35" s="913"/>
      <c r="C35" s="859"/>
      <c r="D35" s="860"/>
      <c r="E35" s="860"/>
      <c r="F35" s="860"/>
      <c r="G35" s="860"/>
      <c r="H35" s="860"/>
      <c r="I35" s="860"/>
      <c r="J35" s="860"/>
      <c r="K35" s="860"/>
      <c r="L35" s="860"/>
      <c r="M35" s="860"/>
      <c r="N35" s="860"/>
      <c r="O35" s="860"/>
      <c r="P35" s="860"/>
      <c r="Q35" s="860"/>
      <c r="R35" s="861"/>
    </row>
    <row r="36" spans="1:27" ht="34.5" customHeight="1">
      <c r="A36" s="908"/>
      <c r="B36" s="914"/>
      <c r="C36" s="862"/>
      <c r="D36" s="863"/>
      <c r="E36" s="863"/>
      <c r="F36" s="863"/>
      <c r="G36" s="863"/>
      <c r="H36" s="863"/>
      <c r="I36" s="863"/>
      <c r="J36" s="863"/>
      <c r="K36" s="863"/>
      <c r="L36" s="863"/>
      <c r="M36" s="863"/>
      <c r="N36" s="863"/>
      <c r="O36" s="863"/>
      <c r="P36" s="863"/>
      <c r="Q36" s="863"/>
      <c r="R36" s="864"/>
    </row>
    <row r="37" spans="1:27" ht="25.5" customHeight="1">
      <c r="A37" s="865" t="s">
        <v>360</v>
      </c>
      <c r="B37" s="866"/>
      <c r="C37" s="866"/>
      <c r="D37" s="866"/>
      <c r="G37" s="867" t="s">
        <v>364</v>
      </c>
      <c r="H37" s="867"/>
      <c r="I37" s="867"/>
      <c r="J37" s="867"/>
      <c r="K37" s="867"/>
      <c r="L37" s="867"/>
      <c r="M37" s="867"/>
      <c r="N37" s="867"/>
      <c r="O37" s="867"/>
      <c r="P37" s="867"/>
      <c r="Q37" s="867"/>
      <c r="R37" s="868"/>
    </row>
    <row r="38" spans="1:27" ht="38.25" customHeight="1">
      <c r="A38" s="217" t="s">
        <v>361</v>
      </c>
      <c r="B38" s="218"/>
      <c r="C38" s="219"/>
      <c r="D38" s="220" t="s">
        <v>362</v>
      </c>
      <c r="E38" s="220"/>
      <c r="F38" s="892">
        <f>①申請書等!$R$7</f>
        <v>0</v>
      </c>
      <c r="G38" s="892"/>
      <c r="H38" s="892"/>
      <c r="I38" s="892"/>
      <c r="J38" s="892"/>
      <c r="K38" s="892"/>
      <c r="L38" s="892"/>
      <c r="M38" s="892"/>
      <c r="N38" s="892"/>
      <c r="O38" s="892"/>
      <c r="P38" s="892"/>
      <c r="Q38" s="892"/>
      <c r="R38" s="893"/>
    </row>
    <row r="39" spans="1:27" ht="38.25" customHeight="1">
      <c r="A39" s="221"/>
      <c r="F39" s="877"/>
      <c r="G39" s="877"/>
      <c r="H39" s="877"/>
      <c r="I39" s="877"/>
      <c r="J39" s="877"/>
      <c r="K39" s="877"/>
      <c r="L39" s="877"/>
      <c r="M39" s="877"/>
      <c r="N39" s="877"/>
      <c r="O39" s="877"/>
      <c r="P39" s="877"/>
      <c r="Q39" s="877"/>
      <c r="R39" s="870"/>
    </row>
    <row r="40" spans="1:27" ht="37.5" customHeight="1">
      <c r="A40" s="222"/>
      <c r="B40" s="213"/>
      <c r="C40" s="213"/>
      <c r="D40" s="223" t="s">
        <v>363</v>
      </c>
      <c r="E40" s="213"/>
      <c r="F40" s="894">
        <f>①申請書等!$R$9</f>
        <v>0</v>
      </c>
      <c r="G40" s="890"/>
      <c r="H40" s="890"/>
      <c r="I40" s="890"/>
      <c r="J40" s="890"/>
      <c r="K40" s="890"/>
      <c r="L40" s="890"/>
      <c r="M40" s="890"/>
      <c r="N40" s="890"/>
      <c r="O40" s="890"/>
      <c r="P40" s="890"/>
      <c r="Q40" s="890"/>
      <c r="R40" s="891"/>
    </row>
    <row r="41" spans="1:27" ht="19.95" customHeight="1">
      <c r="Q41" s="191"/>
      <c r="R41" s="191"/>
    </row>
    <row r="42" spans="1:27" ht="20.399999999999999" customHeight="1">
      <c r="Q42" s="191"/>
      <c r="R42" s="191"/>
    </row>
    <row r="43" spans="1:27" ht="20.399999999999999" customHeight="1">
      <c r="Q43" s="191"/>
      <c r="R43" s="191"/>
    </row>
    <row r="44" spans="1:27" ht="20.399999999999999" customHeight="1">
      <c r="Q44" s="191"/>
      <c r="R44" s="192"/>
    </row>
    <row r="45" spans="1:27" ht="20.399999999999999" customHeight="1">
      <c r="Q45" s="199"/>
      <c r="R45" s="191"/>
    </row>
    <row r="46" spans="1:27" ht="20.399999999999999" customHeight="1">
      <c r="P46" s="224"/>
      <c r="Q46" s="199"/>
      <c r="R46" s="191"/>
    </row>
    <row r="47" spans="1:27" ht="20.399999999999999" customHeight="1">
      <c r="P47" s="224"/>
      <c r="Q47" s="199"/>
      <c r="R47" s="191"/>
    </row>
    <row r="48" spans="1:27" ht="20.399999999999999" customHeight="1">
      <c r="Q48" s="199"/>
      <c r="R48" s="191"/>
    </row>
    <row r="49" spans="16:18" ht="20.399999999999999" customHeight="1">
      <c r="P49" s="200"/>
      <c r="Q49" s="199"/>
      <c r="R49" s="191"/>
    </row>
    <row r="50" spans="16:18" ht="20.399999999999999" customHeight="1">
      <c r="P50" s="200"/>
      <c r="Q50" s="199"/>
      <c r="R50" s="191"/>
    </row>
    <row r="51" spans="16:18" ht="20.399999999999999" customHeight="1">
      <c r="P51" s="200"/>
      <c r="Q51" s="199"/>
      <c r="R51" s="191"/>
    </row>
    <row r="52" spans="16:18" ht="20.399999999999999" customHeight="1">
      <c r="R52" s="191"/>
    </row>
  </sheetData>
  <mergeCells count="53">
    <mergeCell ref="A2:R2"/>
    <mergeCell ref="A4:R4"/>
    <mergeCell ref="E6:O6"/>
    <mergeCell ref="A9:B9"/>
    <mergeCell ref="C9:D9"/>
    <mergeCell ref="E9:H9"/>
    <mergeCell ref="I9:R9"/>
    <mergeCell ref="A10:B10"/>
    <mergeCell ref="C10:R10"/>
    <mergeCell ref="A11:B15"/>
    <mergeCell ref="C11:R12"/>
    <mergeCell ref="C13:R13"/>
    <mergeCell ref="C14:R15"/>
    <mergeCell ref="A23:B23"/>
    <mergeCell ref="C23:F23"/>
    <mergeCell ref="H23:R23"/>
    <mergeCell ref="A16:B16"/>
    <mergeCell ref="C16:R16"/>
    <mergeCell ref="A17:B18"/>
    <mergeCell ref="C17:R18"/>
    <mergeCell ref="A19:B19"/>
    <mergeCell ref="E19:I19"/>
    <mergeCell ref="J19:R19"/>
    <mergeCell ref="C19:D19"/>
    <mergeCell ref="F38:R38"/>
    <mergeCell ref="F39:R39"/>
    <mergeCell ref="F40:R40"/>
    <mergeCell ref="A27:B29"/>
    <mergeCell ref="C27:R29"/>
    <mergeCell ref="A30:A36"/>
    <mergeCell ref="C30:R30"/>
    <mergeCell ref="B31:B32"/>
    <mergeCell ref="C31:E32"/>
    <mergeCell ref="F31:G31"/>
    <mergeCell ref="D33:F33"/>
    <mergeCell ref="G33:R33"/>
    <mergeCell ref="B34:B36"/>
    <mergeCell ref="S2:Z2"/>
    <mergeCell ref="S3:Z30"/>
    <mergeCell ref="C34:R36"/>
    <mergeCell ref="A37:D37"/>
    <mergeCell ref="G37:R37"/>
    <mergeCell ref="A24:B25"/>
    <mergeCell ref="C24:E25"/>
    <mergeCell ref="F24:G24"/>
    <mergeCell ref="H24:O25"/>
    <mergeCell ref="A26:B26"/>
    <mergeCell ref="D26:F26"/>
    <mergeCell ref="G26:R26"/>
    <mergeCell ref="A20:B21"/>
    <mergeCell ref="C20:R20"/>
    <mergeCell ref="C21:R21"/>
    <mergeCell ref="A22:B22"/>
  </mergeCells>
  <phoneticPr fontId="3"/>
  <conditionalFormatting sqref="C9:D9 I9:R9 C19 G37:R37 F38:R38 F40:R40">
    <cfRule type="containsBlanks" dxfId="14" priority="1">
      <formula>LEN(TRIM(C9))=0</formula>
    </cfRule>
  </conditionalFormatting>
  <conditionalFormatting sqref="C23:F23 H23:R23 C24:E25 H24:O25 C26 G26:R26 C27:R29">
    <cfRule type="containsBlanks" dxfId="13" priority="2">
      <formula>LEN(TRIM(C23))=0</formula>
    </cfRule>
  </conditionalFormatting>
  <conditionalFormatting sqref="C10:R18">
    <cfRule type="containsBlanks" dxfId="12" priority="3">
      <formula>LEN(TRIM(C10))=0</formula>
    </cfRule>
  </conditionalFormatting>
  <pageMargins left="0.7" right="0.7" top="0.75" bottom="0.75" header="0.3" footer="0.3"/>
  <pageSetup paperSize="9" scale="89" orientation="portrait" r:id="rId1"/>
  <colBreaks count="1" manualBreakCount="1">
    <brk id="18" max="39" man="1"/>
  </colBreaks>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8EAAD-DF38-40B4-9FE6-4A456815049D}">
  <sheetPr codeName="Sheet15"/>
  <dimension ref="A1:BL52"/>
  <sheetViews>
    <sheetView topLeftCell="A16" workbookViewId="0">
      <selection activeCell="C24" sqref="C24:E25"/>
    </sheetView>
  </sheetViews>
  <sheetFormatPr defaultColWidth="9" defaultRowHeight="20.399999999999999" customHeight="1"/>
  <cols>
    <col min="1" max="1" width="9" style="191"/>
    <col min="2" max="2" width="21" style="191" customWidth="1"/>
    <col min="3" max="3" width="15.109375" style="191" customWidth="1"/>
    <col min="4" max="4" width="10.77734375" style="191" customWidth="1"/>
    <col min="5" max="15" width="3.33203125" style="191" customWidth="1"/>
    <col min="16" max="16" width="2.88671875" style="191" customWidth="1"/>
    <col min="17" max="17" width="2.88671875" style="200" customWidth="1"/>
    <col min="18" max="18" width="2.109375" style="200" customWidth="1"/>
    <col min="19" max="19" width="3.33203125" style="191" customWidth="1"/>
    <col min="20" max="16384" width="9" style="191"/>
  </cols>
  <sheetData>
    <row r="1" spans="1:64" ht="20.399999999999999" customHeight="1">
      <c r="A1" s="1028" t="s">
        <v>365</v>
      </c>
      <c r="B1" s="1028"/>
      <c r="C1" s="1028"/>
      <c r="D1" s="1028"/>
      <c r="E1" s="1028"/>
      <c r="F1" s="1028"/>
      <c r="G1" s="1028"/>
      <c r="H1" s="1028"/>
      <c r="I1" s="1028"/>
      <c r="J1" s="1028"/>
      <c r="K1" s="1028"/>
      <c r="L1" s="1028"/>
      <c r="M1" s="1028"/>
      <c r="N1" s="1028"/>
      <c r="O1" s="1028"/>
      <c r="P1" s="1028"/>
      <c r="Q1" s="1028"/>
      <c r="R1" s="1028"/>
      <c r="S1" s="1028"/>
      <c r="T1" s="1028"/>
      <c r="U1" s="1028"/>
      <c r="V1" s="1028"/>
      <c r="W1" s="1028"/>
      <c r="X1" s="228"/>
      <c r="Y1" s="228"/>
      <c r="Z1" s="228"/>
      <c r="AA1" s="228"/>
      <c r="AB1" s="228"/>
      <c r="AC1" s="228"/>
      <c r="AD1" s="228"/>
      <c r="AE1" s="228"/>
      <c r="AF1" s="228"/>
      <c r="AG1" s="228"/>
      <c r="AH1" s="228"/>
      <c r="AI1" s="228"/>
      <c r="AJ1" s="228"/>
      <c r="AK1" s="228"/>
      <c r="AL1" s="228"/>
      <c r="AM1" s="228"/>
      <c r="AN1" s="228"/>
      <c r="AO1" s="228"/>
      <c r="AP1" s="228"/>
      <c r="AQ1" s="228"/>
      <c r="AR1" s="228"/>
      <c r="AS1" s="228"/>
      <c r="AT1" s="228"/>
      <c r="AU1" s="228"/>
      <c r="AV1" s="228"/>
      <c r="AW1" s="228"/>
      <c r="AX1" s="228"/>
      <c r="AY1" s="228"/>
      <c r="AZ1" s="228"/>
      <c r="BA1" s="228"/>
    </row>
    <row r="2" spans="1:64" ht="20.399999999999999" customHeight="1">
      <c r="A2" s="934" t="s">
        <v>332</v>
      </c>
      <c r="B2" s="934"/>
      <c r="C2" s="934"/>
      <c r="D2" s="934"/>
      <c r="E2" s="934"/>
      <c r="F2" s="934"/>
      <c r="G2" s="934"/>
      <c r="H2" s="934"/>
      <c r="I2" s="934"/>
      <c r="J2" s="934"/>
      <c r="K2" s="934"/>
      <c r="L2" s="934"/>
      <c r="M2" s="934"/>
      <c r="N2" s="934"/>
      <c r="O2" s="934"/>
      <c r="P2" s="934"/>
      <c r="Q2" s="934"/>
      <c r="R2" s="934"/>
      <c r="S2" s="190"/>
      <c r="T2" s="229" t="s">
        <v>366</v>
      </c>
      <c r="U2" s="230"/>
      <c r="V2" s="230"/>
      <c r="W2" s="230"/>
      <c r="X2" s="230"/>
      <c r="Y2" s="230"/>
      <c r="Z2" s="230"/>
      <c r="AA2" s="231"/>
      <c r="AB2" s="231"/>
      <c r="AC2" s="231"/>
      <c r="AD2" s="231"/>
      <c r="AE2" s="231"/>
      <c r="AF2" s="231"/>
      <c r="AG2" s="231"/>
      <c r="AH2" s="231"/>
      <c r="AI2" s="231"/>
      <c r="AJ2" s="231"/>
      <c r="AK2" s="231"/>
      <c r="AL2" s="231"/>
      <c r="AM2" s="231"/>
      <c r="AN2" s="231"/>
      <c r="AO2" s="231"/>
      <c r="AP2" s="231"/>
      <c r="AQ2" s="231"/>
      <c r="AR2" s="231"/>
      <c r="AS2" s="231"/>
      <c r="AT2" s="231"/>
      <c r="AU2" s="231"/>
      <c r="AV2" s="231"/>
      <c r="AW2" s="231"/>
      <c r="AX2" s="231"/>
      <c r="AY2" s="231"/>
      <c r="AZ2" s="231"/>
      <c r="BA2" s="231"/>
      <c r="BB2" s="231"/>
      <c r="BC2" s="231"/>
      <c r="BD2" s="231"/>
      <c r="BE2" s="231"/>
      <c r="BF2" s="231"/>
      <c r="BG2" s="231"/>
      <c r="BH2" s="231"/>
      <c r="BI2" s="231"/>
      <c r="BJ2" s="231"/>
      <c r="BK2" s="231"/>
      <c r="BL2" s="231"/>
    </row>
    <row r="3" spans="1:64" ht="20.399999999999999" customHeight="1">
      <c r="A3" s="192"/>
      <c r="B3" s="192"/>
      <c r="C3" s="192"/>
      <c r="D3" s="192"/>
      <c r="E3" s="192"/>
      <c r="F3" s="192"/>
      <c r="G3" s="192"/>
      <c r="H3" s="192"/>
      <c r="I3" s="192"/>
      <c r="J3" s="192"/>
      <c r="K3" s="192"/>
      <c r="L3" s="192"/>
      <c r="M3" s="192"/>
      <c r="N3" s="192"/>
      <c r="O3" s="192"/>
      <c r="P3" s="192"/>
      <c r="Q3" s="192"/>
      <c r="R3" s="192"/>
      <c r="S3" s="192"/>
      <c r="T3" s="230"/>
      <c r="U3" s="230"/>
      <c r="V3" s="230"/>
      <c r="W3" s="230"/>
      <c r="X3" s="230"/>
      <c r="Y3" s="230"/>
      <c r="Z3" s="230"/>
      <c r="AA3" s="231"/>
      <c r="AB3" s="231"/>
      <c r="AC3" s="231"/>
      <c r="AD3" s="231"/>
      <c r="AE3" s="231"/>
      <c r="AF3" s="231"/>
      <c r="AG3" s="231"/>
      <c r="AH3" s="231"/>
      <c r="AI3" s="231"/>
      <c r="AJ3" s="231"/>
      <c r="AK3" s="231"/>
      <c r="AL3" s="231"/>
      <c r="AM3" s="231"/>
      <c r="AN3" s="231"/>
      <c r="AO3" s="231"/>
      <c r="AP3" s="231"/>
      <c r="AQ3" s="231"/>
      <c r="AR3" s="231"/>
      <c r="AS3" s="231"/>
      <c r="AT3" s="231"/>
      <c r="AU3" s="231"/>
      <c r="AV3" s="231"/>
      <c r="AW3" s="231"/>
      <c r="AX3" s="231"/>
      <c r="AY3" s="231"/>
      <c r="AZ3" s="231"/>
      <c r="BA3" s="231"/>
      <c r="BB3" s="231"/>
      <c r="BC3" s="231"/>
      <c r="BD3" s="231"/>
      <c r="BE3" s="231"/>
      <c r="BF3" s="231"/>
      <c r="BG3" s="231"/>
      <c r="BH3" s="231"/>
      <c r="BI3" s="231"/>
      <c r="BJ3" s="231"/>
      <c r="BK3" s="231"/>
      <c r="BL3" s="231"/>
    </row>
    <row r="4" spans="1:64" ht="20.399999999999999" customHeight="1">
      <c r="A4" s="935" t="s">
        <v>333</v>
      </c>
      <c r="B4" s="935"/>
      <c r="C4" s="935"/>
      <c r="D4" s="935"/>
      <c r="E4" s="935"/>
      <c r="F4" s="935"/>
      <c r="G4" s="935"/>
      <c r="H4" s="935"/>
      <c r="I4" s="935"/>
      <c r="J4" s="935"/>
      <c r="K4" s="935"/>
      <c r="L4" s="935"/>
      <c r="M4" s="935"/>
      <c r="N4" s="935"/>
      <c r="O4" s="935"/>
      <c r="P4" s="935"/>
      <c r="Q4" s="935"/>
      <c r="R4" s="935"/>
      <c r="S4" s="194"/>
      <c r="T4" s="230"/>
      <c r="U4" s="230"/>
      <c r="V4" s="230"/>
      <c r="W4" s="230"/>
      <c r="X4" s="230"/>
      <c r="Y4" s="230"/>
      <c r="Z4" s="230"/>
      <c r="AA4" s="231"/>
      <c r="AB4" s="231"/>
      <c r="AC4" s="231"/>
      <c r="AD4" s="231"/>
      <c r="AE4" s="231"/>
      <c r="AF4" s="231"/>
      <c r="AG4" s="231"/>
      <c r="AH4" s="231"/>
      <c r="AI4" s="231"/>
      <c r="AJ4" s="231"/>
      <c r="AK4" s="231"/>
      <c r="AL4" s="231"/>
      <c r="AM4" s="231"/>
      <c r="AN4" s="231"/>
      <c r="AO4" s="231"/>
      <c r="AP4" s="231"/>
      <c r="AQ4" s="231"/>
      <c r="AR4" s="231"/>
      <c r="AS4" s="231"/>
      <c r="AT4" s="231"/>
      <c r="AU4" s="231"/>
      <c r="AV4" s="231"/>
      <c r="AW4" s="231"/>
      <c r="AX4" s="231"/>
      <c r="AY4" s="231"/>
      <c r="AZ4" s="231"/>
      <c r="BA4" s="231"/>
      <c r="BB4" s="231"/>
      <c r="BC4" s="231"/>
      <c r="BD4" s="231"/>
      <c r="BE4" s="231"/>
      <c r="BF4" s="231"/>
      <c r="BG4" s="231"/>
      <c r="BH4" s="231"/>
      <c r="BI4" s="231"/>
      <c r="BJ4" s="231"/>
      <c r="BK4" s="231"/>
      <c r="BL4" s="231"/>
    </row>
    <row r="5" spans="1:64" ht="20.399999999999999" customHeight="1">
      <c r="A5" s="195"/>
      <c r="B5" s="195"/>
      <c r="C5" s="195"/>
      <c r="D5" s="195"/>
      <c r="E5" s="195"/>
      <c r="F5" s="195"/>
      <c r="G5" s="195"/>
      <c r="H5" s="195"/>
      <c r="I5" s="195"/>
      <c r="J5" s="195"/>
      <c r="K5" s="195"/>
      <c r="L5" s="195"/>
      <c r="M5" s="195"/>
      <c r="N5" s="195"/>
      <c r="O5" s="195"/>
      <c r="P5" s="195"/>
      <c r="Q5" s="195"/>
      <c r="R5" s="195"/>
      <c r="S5" s="195"/>
      <c r="T5" s="230"/>
      <c r="U5" s="232"/>
      <c r="V5" s="232"/>
      <c r="W5" s="232"/>
      <c r="X5" s="232"/>
      <c r="Y5" s="232"/>
      <c r="Z5" s="232"/>
      <c r="AA5" s="233"/>
      <c r="AB5" s="233"/>
      <c r="AC5" s="233"/>
      <c r="AD5" s="233"/>
      <c r="AE5" s="233"/>
      <c r="AF5" s="233"/>
      <c r="AG5" s="233"/>
      <c r="AH5" s="233"/>
      <c r="AI5" s="233"/>
      <c r="AJ5" s="233"/>
      <c r="AK5" s="233"/>
      <c r="AL5" s="233"/>
      <c r="AM5" s="233"/>
      <c r="AN5" s="233"/>
      <c r="AO5" s="233"/>
      <c r="AP5" s="233"/>
      <c r="AQ5" s="233"/>
      <c r="AR5" s="233"/>
      <c r="AS5" s="233"/>
      <c r="AT5" s="233"/>
      <c r="AU5" s="233"/>
      <c r="AV5" s="233"/>
      <c r="AW5" s="233"/>
      <c r="AX5" s="233"/>
      <c r="AY5" s="233"/>
      <c r="AZ5" s="233"/>
      <c r="BA5" s="233"/>
      <c r="BB5" s="233"/>
      <c r="BC5" s="233"/>
      <c r="BD5" s="233"/>
      <c r="BE5" s="233"/>
      <c r="BF5" s="233"/>
      <c r="BG5" s="233"/>
      <c r="BH5" s="233"/>
      <c r="BI5" s="233"/>
      <c r="BJ5" s="233"/>
      <c r="BK5" s="233"/>
      <c r="BL5" s="233"/>
    </row>
    <row r="6" spans="1:64" ht="25.5" customHeight="1">
      <c r="B6" s="193" t="s">
        <v>334</v>
      </c>
      <c r="C6" s="196" t="s">
        <v>335</v>
      </c>
      <c r="D6" s="197" t="s">
        <v>334</v>
      </c>
      <c r="E6" s="936" t="s">
        <v>336</v>
      </c>
      <c r="F6" s="936"/>
      <c r="G6" s="936"/>
      <c r="H6" s="936"/>
      <c r="I6" s="936"/>
      <c r="J6" s="936"/>
      <c r="K6" s="936"/>
      <c r="L6" s="936"/>
      <c r="M6" s="936"/>
      <c r="N6" s="936"/>
      <c r="O6" s="936"/>
      <c r="P6" s="198"/>
      <c r="Q6" s="199"/>
      <c r="S6" s="200"/>
      <c r="T6" s="230"/>
      <c r="U6" s="232"/>
      <c r="V6" s="232"/>
      <c r="W6" s="232"/>
      <c r="X6" s="232"/>
      <c r="Y6" s="232"/>
      <c r="Z6" s="232"/>
      <c r="AA6" s="233"/>
      <c r="AB6" s="233"/>
      <c r="AC6" s="233"/>
      <c r="AD6" s="233"/>
      <c r="AE6" s="233"/>
      <c r="AF6" s="233"/>
      <c r="AG6" s="233"/>
      <c r="AH6" s="233"/>
      <c r="AI6" s="233"/>
      <c r="AJ6" s="233"/>
      <c r="AK6" s="233"/>
      <c r="AL6" s="233"/>
      <c r="AM6" s="233"/>
      <c r="AN6" s="233"/>
      <c r="AO6" s="233"/>
      <c r="AP6" s="233"/>
      <c r="AQ6" s="233"/>
      <c r="AR6" s="233"/>
      <c r="AS6" s="233"/>
      <c r="AT6" s="233"/>
      <c r="AU6" s="233"/>
      <c r="AV6" s="233"/>
      <c r="AW6" s="233"/>
      <c r="AX6" s="233"/>
      <c r="AY6" s="233"/>
      <c r="AZ6" s="233"/>
      <c r="BA6" s="233"/>
      <c r="BB6" s="233"/>
      <c r="BC6" s="233"/>
      <c r="BD6" s="233"/>
      <c r="BE6" s="233"/>
      <c r="BF6" s="233"/>
      <c r="BG6" s="233"/>
      <c r="BH6" s="233"/>
      <c r="BI6" s="233"/>
      <c r="BJ6" s="233"/>
      <c r="BK6" s="233"/>
      <c r="BL6" s="233"/>
    </row>
    <row r="7" spans="1:64" ht="26.25" customHeight="1">
      <c r="A7" s="201"/>
      <c r="C7" s="196" t="s">
        <v>337</v>
      </c>
      <c r="D7" s="197"/>
      <c r="E7" s="202"/>
      <c r="F7" s="202"/>
      <c r="G7" s="202"/>
      <c r="H7" s="202"/>
      <c r="I7" s="203"/>
      <c r="J7" s="203"/>
      <c r="K7" s="203"/>
      <c r="L7" s="203"/>
      <c r="M7" s="203"/>
      <c r="N7" s="204"/>
      <c r="O7" s="204"/>
      <c r="P7" s="198"/>
      <c r="Q7" s="199"/>
      <c r="S7" s="200"/>
      <c r="T7" s="230"/>
      <c r="U7" s="230"/>
      <c r="V7" s="230"/>
      <c r="W7" s="230"/>
      <c r="X7" s="230"/>
      <c r="Y7" s="230"/>
      <c r="Z7" s="230"/>
      <c r="AA7" s="231"/>
      <c r="AB7" s="231"/>
      <c r="AC7" s="231"/>
      <c r="AD7" s="231"/>
      <c r="AE7" s="231"/>
      <c r="AF7" s="231"/>
      <c r="AG7" s="231"/>
      <c r="AH7" s="231"/>
      <c r="AI7" s="231"/>
      <c r="AJ7" s="231"/>
      <c r="AK7" s="231"/>
      <c r="AL7" s="231"/>
      <c r="AM7" s="231"/>
      <c r="AN7" s="231"/>
      <c r="AO7" s="231"/>
      <c r="AP7" s="231"/>
      <c r="AQ7" s="231"/>
      <c r="AR7" s="231"/>
      <c r="AS7" s="231"/>
      <c r="AT7" s="231"/>
      <c r="AU7" s="231"/>
      <c r="AV7" s="231"/>
      <c r="AW7" s="231"/>
      <c r="AX7" s="231"/>
      <c r="AY7" s="231"/>
      <c r="AZ7" s="231"/>
      <c r="BA7" s="231"/>
      <c r="BB7" s="231"/>
      <c r="BC7" s="231"/>
      <c r="BD7" s="231"/>
      <c r="BE7" s="231"/>
      <c r="BF7" s="231"/>
      <c r="BG7" s="231"/>
      <c r="BH7" s="231"/>
      <c r="BI7" s="231"/>
      <c r="BJ7" s="231"/>
      <c r="BK7" s="231"/>
      <c r="BL7" s="231"/>
    </row>
    <row r="8" spans="1:64" ht="25.5" customHeight="1">
      <c r="A8" s="201"/>
      <c r="C8" s="196" t="s">
        <v>338</v>
      </c>
      <c r="D8" s="200"/>
      <c r="E8" s="200"/>
      <c r="F8" s="200"/>
      <c r="G8" s="200"/>
      <c r="H8" s="200"/>
      <c r="I8" s="200"/>
      <c r="J8" s="200"/>
      <c r="K8" s="200"/>
      <c r="L8" s="200"/>
      <c r="O8" s="198"/>
      <c r="P8" s="199"/>
      <c r="T8" s="230"/>
      <c r="U8" s="234"/>
      <c r="V8" s="234"/>
      <c r="W8" s="234"/>
      <c r="X8" s="234"/>
      <c r="Y8" s="234"/>
      <c r="Z8" s="234"/>
      <c r="AA8" s="235"/>
      <c r="AB8" s="235"/>
      <c r="AC8" s="235"/>
      <c r="AD8" s="235"/>
      <c r="AE8" s="235"/>
      <c r="AF8" s="235"/>
      <c r="AG8" s="235"/>
      <c r="AH8" s="235"/>
      <c r="AI8" s="235"/>
      <c r="AJ8" s="235"/>
      <c r="AK8" s="235"/>
      <c r="AL8" s="235"/>
      <c r="AM8" s="235"/>
      <c r="AN8" s="235"/>
      <c r="AO8" s="235"/>
      <c r="AP8" s="235"/>
      <c r="AQ8" s="235"/>
      <c r="AR8" s="235"/>
      <c r="AS8" s="235"/>
      <c r="AT8" s="235"/>
      <c r="AU8" s="235"/>
      <c r="AV8" s="235"/>
      <c r="AW8" s="235"/>
      <c r="AX8" s="235"/>
      <c r="AY8" s="235"/>
      <c r="AZ8" s="235"/>
      <c r="BA8" s="235"/>
      <c r="BB8" s="235"/>
      <c r="BC8" s="235"/>
      <c r="BD8" s="235"/>
      <c r="BE8" s="235"/>
      <c r="BF8" s="235"/>
      <c r="BG8" s="235"/>
      <c r="BH8" s="235"/>
      <c r="BI8" s="235"/>
      <c r="BJ8" s="235"/>
      <c r="BK8" s="235"/>
      <c r="BL8" s="235"/>
    </row>
    <row r="9" spans="1:64" ht="26.25" customHeight="1">
      <c r="A9" s="879" t="s">
        <v>339</v>
      </c>
      <c r="B9" s="880"/>
      <c r="C9" s="1029" t="s">
        <v>367</v>
      </c>
      <c r="D9" s="1030"/>
      <c r="E9" s="879" t="s">
        <v>340</v>
      </c>
      <c r="F9" s="881"/>
      <c r="G9" s="881"/>
      <c r="H9" s="880"/>
      <c r="I9" s="879" t="s">
        <v>368</v>
      </c>
      <c r="J9" s="881"/>
      <c r="K9" s="881"/>
      <c r="L9" s="881"/>
      <c r="M9" s="881"/>
      <c r="N9" s="881"/>
      <c r="O9" s="881"/>
      <c r="P9" s="881"/>
      <c r="Q9" s="881"/>
      <c r="R9" s="880"/>
      <c r="T9" s="229" t="s">
        <v>369</v>
      </c>
      <c r="U9" s="234"/>
      <c r="V9" s="234"/>
      <c r="W9" s="234"/>
      <c r="X9" s="234"/>
      <c r="Y9" s="234"/>
      <c r="Z9" s="234"/>
      <c r="AA9" s="235"/>
      <c r="AB9" s="235"/>
      <c r="AC9" s="235"/>
      <c r="AD9" s="235"/>
      <c r="AE9" s="235"/>
      <c r="AF9" s="235"/>
      <c r="AG9" s="235"/>
      <c r="AH9" s="235"/>
      <c r="AI9" s="235"/>
      <c r="AJ9" s="235"/>
      <c r="AK9" s="235"/>
      <c r="AL9" s="235"/>
      <c r="AM9" s="235"/>
      <c r="AN9" s="235"/>
      <c r="AO9" s="235"/>
      <c r="AP9" s="235"/>
      <c r="AQ9" s="235"/>
      <c r="AR9" s="235"/>
      <c r="AS9" s="235"/>
      <c r="AT9" s="235"/>
      <c r="AU9" s="235"/>
      <c r="AV9" s="235"/>
      <c r="AW9" s="235"/>
      <c r="AX9" s="235"/>
      <c r="AY9" s="235"/>
      <c r="AZ9" s="235"/>
      <c r="BA9" s="235"/>
      <c r="BB9" s="235"/>
      <c r="BC9" s="235"/>
      <c r="BD9" s="235"/>
      <c r="BE9" s="235"/>
      <c r="BF9" s="235"/>
      <c r="BG9" s="235"/>
      <c r="BH9" s="235"/>
      <c r="BI9" s="235"/>
      <c r="BJ9" s="235"/>
      <c r="BK9" s="235"/>
      <c r="BL9" s="235"/>
    </row>
    <row r="10" spans="1:64" ht="15" customHeight="1">
      <c r="A10" s="1011" t="s">
        <v>341</v>
      </c>
      <c r="B10" s="1012"/>
      <c r="C10" s="1013" t="s">
        <v>370</v>
      </c>
      <c r="D10" s="1014"/>
      <c r="E10" s="1014"/>
      <c r="F10" s="1014"/>
      <c r="G10" s="1014"/>
      <c r="H10" s="1014"/>
      <c r="I10" s="1014"/>
      <c r="J10" s="1014"/>
      <c r="K10" s="1014"/>
      <c r="L10" s="1014"/>
      <c r="M10" s="1014"/>
      <c r="N10" s="1014"/>
      <c r="O10" s="1014"/>
      <c r="P10" s="1014"/>
      <c r="Q10" s="1014"/>
      <c r="R10" s="1015"/>
      <c r="T10" s="236"/>
      <c r="U10" s="230"/>
      <c r="V10" s="230"/>
      <c r="W10" s="230"/>
      <c r="X10" s="230"/>
      <c r="Y10" s="230"/>
      <c r="Z10" s="230"/>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c r="AW10" s="231"/>
      <c r="AX10" s="231"/>
      <c r="AY10" s="231"/>
      <c r="AZ10" s="231"/>
      <c r="BA10" s="231"/>
      <c r="BB10" s="231"/>
      <c r="BC10" s="231"/>
      <c r="BD10" s="231"/>
      <c r="BE10" s="231"/>
      <c r="BF10" s="231"/>
      <c r="BG10" s="231"/>
      <c r="BH10" s="231"/>
      <c r="BI10" s="231"/>
      <c r="BJ10" s="231"/>
      <c r="BK10" s="231"/>
      <c r="BL10" s="231"/>
    </row>
    <row r="11" spans="1:64" ht="20.399999999999999" customHeight="1">
      <c r="A11" s="869" t="s">
        <v>342</v>
      </c>
      <c r="B11" s="870"/>
      <c r="C11" s="1016" t="s">
        <v>371</v>
      </c>
      <c r="D11" s="1017"/>
      <c r="E11" s="1017"/>
      <c r="F11" s="1017"/>
      <c r="G11" s="1017"/>
      <c r="H11" s="1017"/>
      <c r="I11" s="1017"/>
      <c r="J11" s="1017"/>
      <c r="K11" s="1017"/>
      <c r="L11" s="1017"/>
      <c r="M11" s="1017"/>
      <c r="N11" s="1017"/>
      <c r="O11" s="1017"/>
      <c r="P11" s="1017"/>
      <c r="Q11" s="1017"/>
      <c r="R11" s="1018"/>
      <c r="T11" s="232"/>
      <c r="U11" s="230"/>
      <c r="V11" s="230"/>
      <c r="W11" s="230"/>
      <c r="X11" s="230"/>
      <c r="Y11" s="230"/>
      <c r="Z11" s="230"/>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c r="AY11" s="231"/>
      <c r="AZ11" s="231"/>
      <c r="BA11" s="231"/>
      <c r="BB11" s="231"/>
      <c r="BC11" s="231"/>
      <c r="BD11" s="231"/>
      <c r="BE11" s="231"/>
      <c r="BF11" s="231"/>
      <c r="BG11" s="231"/>
      <c r="BH11" s="231"/>
      <c r="BI11" s="231"/>
      <c r="BJ11" s="231"/>
      <c r="BK11" s="231"/>
      <c r="BL11" s="231"/>
    </row>
    <row r="12" spans="1:64" ht="15" customHeight="1">
      <c r="A12" s="869"/>
      <c r="B12" s="870"/>
      <c r="C12" s="1019"/>
      <c r="D12" s="1020"/>
      <c r="E12" s="1020"/>
      <c r="F12" s="1020"/>
      <c r="G12" s="1020"/>
      <c r="H12" s="1020"/>
      <c r="I12" s="1020"/>
      <c r="J12" s="1020"/>
      <c r="K12" s="1020"/>
      <c r="L12" s="1020"/>
      <c r="M12" s="1020"/>
      <c r="N12" s="1020"/>
      <c r="O12" s="1020"/>
      <c r="P12" s="1020"/>
      <c r="Q12" s="1020"/>
      <c r="R12" s="1021"/>
      <c r="T12" s="229" t="s">
        <v>372</v>
      </c>
      <c r="U12" s="230"/>
      <c r="V12" s="230"/>
      <c r="W12" s="230"/>
      <c r="X12" s="230"/>
      <c r="Y12" s="230"/>
      <c r="Z12" s="230"/>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c r="AY12" s="231"/>
      <c r="AZ12" s="231"/>
      <c r="BA12" s="231"/>
      <c r="BB12" s="231"/>
      <c r="BC12" s="231"/>
      <c r="BD12" s="231"/>
      <c r="BE12" s="231"/>
      <c r="BF12" s="231"/>
      <c r="BG12" s="231"/>
      <c r="BH12" s="231"/>
      <c r="BI12" s="231"/>
      <c r="BJ12" s="231"/>
      <c r="BK12" s="231"/>
      <c r="BL12" s="231"/>
    </row>
    <row r="13" spans="1:64" ht="15" customHeight="1">
      <c r="A13" s="869"/>
      <c r="B13" s="870"/>
      <c r="C13" s="1022"/>
      <c r="D13" s="1023"/>
      <c r="E13" s="1023"/>
      <c r="F13" s="1023"/>
      <c r="G13" s="1023"/>
      <c r="H13" s="1023"/>
      <c r="I13" s="1023"/>
      <c r="J13" s="1023"/>
      <c r="K13" s="1023"/>
      <c r="L13" s="1023"/>
      <c r="M13" s="1023"/>
      <c r="N13" s="1023"/>
      <c r="O13" s="1023"/>
      <c r="P13" s="1023"/>
      <c r="Q13" s="1023"/>
      <c r="R13" s="1024"/>
      <c r="T13" s="229"/>
      <c r="U13" s="230"/>
      <c r="V13" s="230"/>
      <c r="W13" s="230"/>
      <c r="X13" s="230"/>
      <c r="Y13" s="230"/>
      <c r="Z13" s="230"/>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c r="AW13" s="231"/>
      <c r="AX13" s="231"/>
      <c r="AY13" s="231"/>
      <c r="AZ13" s="231"/>
      <c r="BA13" s="231"/>
      <c r="BB13" s="231"/>
      <c r="BC13" s="231"/>
      <c r="BD13" s="231"/>
      <c r="BE13" s="231"/>
      <c r="BF13" s="231"/>
      <c r="BG13" s="231"/>
      <c r="BH13" s="231"/>
      <c r="BI13" s="231"/>
      <c r="BJ13" s="231"/>
      <c r="BK13" s="231"/>
      <c r="BL13" s="231"/>
    </row>
    <row r="14" spans="1:64" ht="20.399999999999999" customHeight="1">
      <c r="A14" s="869"/>
      <c r="B14" s="870"/>
      <c r="C14" s="1025"/>
      <c r="D14" s="1026"/>
      <c r="E14" s="1026"/>
      <c r="F14" s="1026"/>
      <c r="G14" s="1026"/>
      <c r="H14" s="1026"/>
      <c r="I14" s="1026"/>
      <c r="J14" s="1026"/>
      <c r="K14" s="1026"/>
      <c r="L14" s="1026"/>
      <c r="M14" s="1026"/>
      <c r="N14" s="1026"/>
      <c r="O14" s="1026"/>
      <c r="P14" s="1026"/>
      <c r="Q14" s="1026"/>
      <c r="R14" s="1027"/>
      <c r="T14" s="234"/>
      <c r="V14" s="230"/>
      <c r="W14" s="230"/>
      <c r="X14" s="230"/>
      <c r="Y14" s="230"/>
      <c r="Z14" s="230"/>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c r="AY14" s="231"/>
      <c r="AZ14" s="231"/>
      <c r="BA14" s="231"/>
      <c r="BB14" s="231"/>
      <c r="BC14" s="231"/>
      <c r="BD14" s="231"/>
      <c r="BE14" s="231"/>
      <c r="BF14" s="231"/>
      <c r="BG14" s="231"/>
      <c r="BH14" s="231"/>
      <c r="BI14" s="231"/>
      <c r="BJ14" s="231"/>
      <c r="BK14" s="231"/>
      <c r="BL14" s="231"/>
    </row>
    <row r="15" spans="1:64" ht="15" customHeight="1">
      <c r="A15" s="871"/>
      <c r="B15" s="872"/>
      <c r="C15" s="862"/>
      <c r="D15" s="863"/>
      <c r="E15" s="863"/>
      <c r="F15" s="863"/>
      <c r="G15" s="863"/>
      <c r="H15" s="863"/>
      <c r="I15" s="863"/>
      <c r="J15" s="863"/>
      <c r="K15" s="863"/>
      <c r="L15" s="863"/>
      <c r="M15" s="863"/>
      <c r="N15" s="863"/>
      <c r="O15" s="863"/>
      <c r="P15" s="863"/>
      <c r="Q15" s="863"/>
      <c r="R15" s="864"/>
      <c r="T15" s="229"/>
      <c r="V15" s="230"/>
      <c r="W15" s="234"/>
      <c r="X15" s="234"/>
      <c r="Y15" s="234"/>
      <c r="Z15" s="234"/>
      <c r="AA15" s="235"/>
      <c r="AB15" s="235"/>
      <c r="AC15" s="235"/>
      <c r="AD15" s="235"/>
      <c r="AE15" s="235"/>
      <c r="AF15" s="235"/>
      <c r="AG15" s="235"/>
      <c r="AH15" s="235"/>
      <c r="AI15" s="235"/>
      <c r="AJ15" s="235"/>
      <c r="AK15" s="235"/>
      <c r="AL15" s="235"/>
      <c r="AM15" s="235"/>
      <c r="AN15" s="235"/>
      <c r="AO15" s="235"/>
      <c r="AP15" s="235"/>
      <c r="AQ15" s="235"/>
      <c r="AR15" s="235"/>
      <c r="AS15" s="235"/>
      <c r="AT15" s="235"/>
      <c r="AU15" s="235"/>
      <c r="AV15" s="235"/>
      <c r="AW15" s="235"/>
      <c r="AX15" s="235"/>
      <c r="AY15" s="235"/>
      <c r="AZ15" s="235"/>
      <c r="BA15" s="235"/>
      <c r="BB15" s="235"/>
      <c r="BC15" s="235"/>
      <c r="BD15" s="235"/>
      <c r="BE15" s="235"/>
      <c r="BF15" s="231"/>
      <c r="BG15" s="231"/>
      <c r="BH15" s="231"/>
      <c r="BI15" s="231"/>
      <c r="BJ15" s="231"/>
      <c r="BK15" s="231"/>
      <c r="BL15" s="231"/>
    </row>
    <row r="16" spans="1:64" ht="15" customHeight="1">
      <c r="A16" s="1000" t="s">
        <v>341</v>
      </c>
      <c r="B16" s="1001"/>
      <c r="C16" s="1002" t="s">
        <v>373</v>
      </c>
      <c r="D16" s="1003"/>
      <c r="E16" s="1003"/>
      <c r="F16" s="1003"/>
      <c r="G16" s="1003"/>
      <c r="H16" s="1003"/>
      <c r="I16" s="1003"/>
      <c r="J16" s="1003"/>
      <c r="K16" s="1003"/>
      <c r="L16" s="1003"/>
      <c r="M16" s="1003"/>
      <c r="N16" s="1003"/>
      <c r="O16" s="1003"/>
      <c r="P16" s="1003"/>
      <c r="Q16" s="1003"/>
      <c r="R16" s="1004"/>
      <c r="T16" s="229"/>
      <c r="U16" s="234"/>
      <c r="V16" s="234"/>
      <c r="W16" s="234"/>
      <c r="X16" s="234"/>
      <c r="Y16" s="234"/>
      <c r="Z16" s="234"/>
      <c r="AA16" s="235"/>
      <c r="AB16" s="235"/>
      <c r="AC16" s="235"/>
      <c r="AD16" s="235"/>
      <c r="AE16" s="235"/>
      <c r="AF16" s="235"/>
      <c r="AG16" s="235"/>
      <c r="AH16" s="235"/>
      <c r="AI16" s="235"/>
      <c r="AJ16" s="235"/>
      <c r="AK16" s="235"/>
      <c r="AL16" s="235"/>
      <c r="AM16" s="235"/>
      <c r="AN16" s="235"/>
      <c r="AO16" s="235"/>
      <c r="AP16" s="235"/>
      <c r="AQ16" s="235"/>
      <c r="AR16" s="235"/>
      <c r="AS16" s="235"/>
      <c r="AT16" s="235"/>
      <c r="AU16" s="235"/>
      <c r="AV16" s="235"/>
      <c r="AW16" s="235"/>
      <c r="AX16" s="235"/>
      <c r="AY16" s="235"/>
      <c r="AZ16" s="235"/>
      <c r="BA16" s="235"/>
      <c r="BB16" s="235"/>
      <c r="BC16" s="235"/>
      <c r="BD16" s="235"/>
      <c r="BE16" s="235"/>
      <c r="BF16" s="231"/>
      <c r="BG16" s="231"/>
      <c r="BH16" s="231"/>
      <c r="BI16" s="231"/>
      <c r="BJ16" s="231"/>
      <c r="BK16" s="231"/>
      <c r="BL16" s="231"/>
    </row>
    <row r="17" spans="1:64" ht="25.5" customHeight="1">
      <c r="A17" s="869" t="s">
        <v>343</v>
      </c>
      <c r="B17" s="870"/>
      <c r="C17" s="1005" t="s">
        <v>501</v>
      </c>
      <c r="D17" s="1006"/>
      <c r="E17" s="1006"/>
      <c r="F17" s="1006"/>
      <c r="G17" s="1006"/>
      <c r="H17" s="1006"/>
      <c r="I17" s="1006"/>
      <c r="J17" s="1006"/>
      <c r="K17" s="1006"/>
      <c r="L17" s="1006"/>
      <c r="M17" s="1006"/>
      <c r="N17" s="1006"/>
      <c r="O17" s="1006"/>
      <c r="P17" s="1006"/>
      <c r="Q17" s="1006"/>
      <c r="R17" s="1007"/>
      <c r="T17" s="229" t="s">
        <v>374</v>
      </c>
      <c r="U17" s="230"/>
      <c r="V17" s="230"/>
      <c r="W17" s="230"/>
      <c r="X17" s="230"/>
      <c r="Y17" s="230"/>
      <c r="Z17" s="230"/>
      <c r="AA17" s="231"/>
      <c r="AB17" s="231"/>
      <c r="AC17" s="231"/>
      <c r="AD17" s="231"/>
      <c r="AE17" s="231"/>
      <c r="AF17" s="231"/>
      <c r="AG17" s="231"/>
      <c r="AH17" s="231"/>
      <c r="AI17" s="231"/>
      <c r="AJ17" s="231"/>
      <c r="AK17" s="231"/>
      <c r="AL17" s="231"/>
      <c r="AM17" s="231"/>
      <c r="AN17" s="231"/>
      <c r="AO17" s="231"/>
      <c r="AP17" s="231"/>
      <c r="AQ17" s="231"/>
      <c r="AR17" s="231"/>
      <c r="AS17" s="231"/>
      <c r="AT17" s="231"/>
      <c r="AU17" s="231"/>
      <c r="AV17" s="231"/>
      <c r="AW17" s="231"/>
      <c r="AX17" s="231"/>
      <c r="AY17" s="231"/>
      <c r="AZ17" s="231"/>
      <c r="BA17" s="231"/>
      <c r="BB17" s="231"/>
      <c r="BC17" s="231"/>
      <c r="BD17" s="231"/>
      <c r="BE17" s="231"/>
      <c r="BF17" s="231"/>
      <c r="BG17" s="231"/>
      <c r="BH17" s="231"/>
      <c r="BI17" s="231"/>
      <c r="BJ17" s="231"/>
      <c r="BK17" s="231"/>
      <c r="BL17" s="231"/>
    </row>
    <row r="18" spans="1:64" ht="17.25" customHeight="1">
      <c r="A18" s="871"/>
      <c r="B18" s="872"/>
      <c r="C18" s="1008"/>
      <c r="D18" s="1009"/>
      <c r="E18" s="1009"/>
      <c r="F18" s="1009"/>
      <c r="G18" s="1009"/>
      <c r="H18" s="1009"/>
      <c r="I18" s="1009"/>
      <c r="J18" s="1009"/>
      <c r="K18" s="1009"/>
      <c r="L18" s="1009"/>
      <c r="M18" s="1009"/>
      <c r="N18" s="1009"/>
      <c r="O18" s="1009"/>
      <c r="P18" s="1009"/>
      <c r="Q18" s="1009"/>
      <c r="R18" s="1010"/>
      <c r="T18" s="229"/>
      <c r="U18" s="230"/>
      <c r="V18" s="230"/>
      <c r="W18" s="230"/>
      <c r="X18" s="230"/>
      <c r="Y18" s="230"/>
      <c r="Z18" s="230"/>
      <c r="AA18" s="231"/>
      <c r="AB18" s="231"/>
      <c r="AC18" s="231"/>
      <c r="AD18" s="231"/>
      <c r="AE18" s="231"/>
      <c r="AF18" s="231"/>
      <c r="AG18" s="231"/>
      <c r="AH18" s="231"/>
      <c r="AI18" s="231"/>
      <c r="AJ18" s="231"/>
      <c r="AK18" s="231"/>
      <c r="AL18" s="231"/>
      <c r="AM18" s="231"/>
      <c r="AN18" s="231"/>
      <c r="AO18" s="231"/>
      <c r="AP18" s="231"/>
      <c r="AQ18" s="231"/>
      <c r="AR18" s="231"/>
      <c r="AS18" s="231"/>
      <c r="AT18" s="231"/>
      <c r="AU18" s="231"/>
      <c r="AV18" s="231"/>
      <c r="AW18" s="231"/>
      <c r="AX18" s="231"/>
      <c r="AY18" s="231"/>
      <c r="AZ18" s="231"/>
      <c r="BA18" s="231"/>
      <c r="BB18" s="231"/>
      <c r="BC18" s="231"/>
      <c r="BD18" s="231"/>
      <c r="BE18" s="231"/>
      <c r="BF18" s="231"/>
      <c r="BG18" s="231"/>
      <c r="BH18" s="231"/>
      <c r="BI18" s="231"/>
      <c r="BJ18" s="231"/>
      <c r="BK18" s="231"/>
      <c r="BL18" s="231"/>
    </row>
    <row r="19" spans="1:64" ht="26.25" customHeight="1">
      <c r="A19" s="879" t="s">
        <v>344</v>
      </c>
      <c r="B19" s="880"/>
      <c r="C19" s="879" t="s">
        <v>500</v>
      </c>
      <c r="D19" s="880"/>
      <c r="E19" s="879" t="s">
        <v>345</v>
      </c>
      <c r="F19" s="881"/>
      <c r="G19" s="881"/>
      <c r="H19" s="881"/>
      <c r="I19" s="880"/>
      <c r="J19" s="881" t="s">
        <v>375</v>
      </c>
      <c r="K19" s="881"/>
      <c r="L19" s="881"/>
      <c r="M19" s="881"/>
      <c r="N19" s="881"/>
      <c r="O19" s="881"/>
      <c r="P19" s="881"/>
      <c r="Q19" s="881"/>
      <c r="R19" s="880"/>
      <c r="T19" s="229" t="s">
        <v>376</v>
      </c>
      <c r="U19" s="230"/>
      <c r="V19" s="230"/>
      <c r="W19" s="230"/>
      <c r="X19" s="230"/>
      <c r="Y19" s="230"/>
      <c r="Z19" s="230"/>
      <c r="AA19" s="231"/>
      <c r="AB19" s="231"/>
      <c r="AC19" s="231"/>
      <c r="AD19" s="231"/>
      <c r="AE19" s="231"/>
      <c r="AF19" s="231"/>
      <c r="AG19" s="231"/>
      <c r="AH19" s="231"/>
      <c r="AI19" s="231"/>
      <c r="AJ19" s="231"/>
      <c r="AK19" s="231"/>
      <c r="AL19" s="231"/>
      <c r="AM19" s="231"/>
      <c r="AN19" s="231"/>
      <c r="AO19" s="231"/>
      <c r="AP19" s="231"/>
      <c r="AQ19" s="231"/>
      <c r="AR19" s="231"/>
      <c r="AS19" s="231"/>
      <c r="AT19" s="231"/>
      <c r="AU19" s="231"/>
      <c r="AV19" s="231"/>
      <c r="AW19" s="231"/>
      <c r="AX19" s="231"/>
      <c r="AY19" s="231"/>
      <c r="AZ19" s="231"/>
      <c r="BA19" s="231"/>
      <c r="BB19" s="231"/>
      <c r="BC19" s="231"/>
      <c r="BD19" s="231"/>
      <c r="BE19" s="231"/>
      <c r="BF19" s="231"/>
      <c r="BG19" s="231"/>
      <c r="BH19" s="231"/>
      <c r="BI19" s="231"/>
      <c r="BJ19" s="231"/>
      <c r="BK19" s="231"/>
      <c r="BL19" s="231"/>
    </row>
    <row r="20" spans="1:64" ht="24.75" customHeight="1">
      <c r="A20" s="885" t="s">
        <v>347</v>
      </c>
      <c r="B20" s="868"/>
      <c r="C20" s="886" t="s">
        <v>377</v>
      </c>
      <c r="D20" s="887"/>
      <c r="E20" s="887"/>
      <c r="F20" s="887"/>
      <c r="G20" s="887"/>
      <c r="H20" s="887"/>
      <c r="I20" s="887"/>
      <c r="J20" s="887"/>
      <c r="K20" s="887"/>
      <c r="L20" s="887"/>
      <c r="M20" s="887"/>
      <c r="N20" s="887"/>
      <c r="O20" s="887"/>
      <c r="P20" s="887"/>
      <c r="Q20" s="887"/>
      <c r="R20" s="888"/>
      <c r="T20" s="998" t="s">
        <v>378</v>
      </c>
      <c r="U20" s="998"/>
      <c r="V20" s="998"/>
      <c r="W20" s="998"/>
      <c r="X20" s="998"/>
      <c r="Y20" s="998"/>
      <c r="Z20" s="998"/>
      <c r="AA20" s="237"/>
      <c r="AB20" s="231"/>
      <c r="AC20" s="231"/>
      <c r="AD20" s="231"/>
      <c r="AE20" s="231"/>
      <c r="AF20" s="231"/>
      <c r="AG20" s="231"/>
      <c r="AH20" s="231"/>
      <c r="AI20" s="231"/>
      <c r="AJ20" s="231"/>
      <c r="AK20" s="231"/>
      <c r="AL20" s="231"/>
      <c r="AM20" s="231"/>
      <c r="AN20" s="231"/>
      <c r="AO20" s="231"/>
      <c r="AP20" s="231"/>
      <c r="AQ20" s="231"/>
      <c r="AR20" s="231"/>
      <c r="AS20" s="231"/>
      <c r="AT20" s="231"/>
      <c r="AU20" s="231"/>
      <c r="AV20" s="231"/>
      <c r="AW20" s="231"/>
      <c r="AX20" s="231"/>
      <c r="AY20" s="231"/>
      <c r="AZ20" s="231"/>
      <c r="BA20" s="231"/>
      <c r="BB20" s="231"/>
      <c r="BC20" s="231"/>
      <c r="BD20" s="231"/>
      <c r="BE20" s="231"/>
      <c r="BF20" s="231"/>
      <c r="BG20" s="231"/>
      <c r="BH20" s="231"/>
      <c r="BI20" s="231"/>
      <c r="BJ20" s="231"/>
      <c r="BK20" s="231"/>
      <c r="BL20" s="231"/>
    </row>
    <row r="21" spans="1:64" ht="25.5" customHeight="1">
      <c r="A21" s="871"/>
      <c r="B21" s="872"/>
      <c r="C21" s="871" t="s">
        <v>349</v>
      </c>
      <c r="D21" s="999"/>
      <c r="E21" s="999"/>
      <c r="F21" s="999"/>
      <c r="G21" s="999"/>
      <c r="H21" s="999"/>
      <c r="I21" s="999"/>
      <c r="J21" s="999"/>
      <c r="K21" s="999"/>
      <c r="L21" s="999"/>
      <c r="M21" s="999"/>
      <c r="N21" s="999"/>
      <c r="O21" s="999"/>
      <c r="P21" s="999"/>
      <c r="Q21" s="999"/>
      <c r="R21" s="872"/>
      <c r="T21" s="998"/>
      <c r="U21" s="998"/>
      <c r="V21" s="998"/>
      <c r="W21" s="998"/>
      <c r="X21" s="998"/>
      <c r="Y21" s="998"/>
      <c r="Z21" s="998"/>
      <c r="AA21" s="237"/>
      <c r="AB21" s="231"/>
      <c r="AC21" s="231"/>
      <c r="AD21" s="231"/>
      <c r="AE21" s="231"/>
      <c r="AF21" s="231"/>
      <c r="AG21" s="231"/>
      <c r="AH21" s="231"/>
      <c r="AI21" s="231"/>
      <c r="AJ21" s="231"/>
      <c r="AK21" s="231"/>
      <c r="AL21" s="231"/>
      <c r="AM21" s="231"/>
      <c r="AN21" s="231"/>
      <c r="AO21" s="231"/>
      <c r="AP21" s="231"/>
      <c r="AQ21" s="231"/>
      <c r="AR21" s="231"/>
      <c r="AS21" s="231"/>
      <c r="AT21" s="231"/>
      <c r="AU21" s="231"/>
      <c r="AV21" s="231"/>
      <c r="AW21" s="231"/>
      <c r="AX21" s="231"/>
      <c r="AY21" s="231"/>
      <c r="AZ21" s="231"/>
      <c r="BA21" s="231"/>
      <c r="BB21" s="231"/>
      <c r="BC21" s="231"/>
      <c r="BD21" s="231"/>
      <c r="BE21" s="231"/>
      <c r="BF21" s="231"/>
      <c r="BG21" s="231"/>
      <c r="BH21" s="231"/>
      <c r="BI21" s="231"/>
      <c r="BJ21" s="231"/>
      <c r="BK21" s="231"/>
      <c r="BL21" s="231"/>
    </row>
    <row r="22" spans="1:64" ht="37.5" customHeight="1">
      <c r="A22" s="879" t="s">
        <v>350</v>
      </c>
      <c r="B22" s="880"/>
      <c r="C22" s="879" t="s">
        <v>379</v>
      </c>
      <c r="D22" s="881"/>
      <c r="E22" s="881"/>
      <c r="F22" s="881"/>
      <c r="G22" s="881"/>
      <c r="H22" s="881"/>
      <c r="I22" s="881"/>
      <c r="J22" s="881"/>
      <c r="K22" s="881"/>
      <c r="L22" s="881"/>
      <c r="M22" s="881"/>
      <c r="N22" s="881"/>
      <c r="O22" s="881"/>
      <c r="P22" s="881"/>
      <c r="Q22" s="881"/>
      <c r="R22" s="880"/>
      <c r="T22" s="229" t="s">
        <v>380</v>
      </c>
      <c r="U22" s="238"/>
      <c r="V22" s="238"/>
      <c r="W22" s="238"/>
      <c r="X22" s="238"/>
      <c r="Y22" s="238"/>
      <c r="Z22" s="238"/>
      <c r="AA22" s="239"/>
      <c r="AB22" s="239"/>
      <c r="AC22" s="239"/>
      <c r="AD22" s="239"/>
      <c r="AE22" s="239"/>
      <c r="AF22" s="239"/>
      <c r="AG22" s="239"/>
      <c r="AH22" s="239"/>
      <c r="AI22" s="239"/>
      <c r="AJ22" s="239"/>
      <c r="AK22" s="239"/>
      <c r="AL22" s="239"/>
      <c r="AM22" s="239"/>
      <c r="AN22" s="239"/>
      <c r="AO22" s="239"/>
      <c r="AP22" s="239"/>
      <c r="AQ22" s="239"/>
      <c r="AR22" s="239"/>
      <c r="AS22" s="239"/>
      <c r="AT22" s="239"/>
      <c r="AU22" s="239"/>
      <c r="AV22" s="239"/>
      <c r="AW22" s="239"/>
      <c r="AX22" s="239"/>
      <c r="AY22" s="239"/>
      <c r="AZ22" s="239"/>
      <c r="BA22" s="239"/>
      <c r="BB22" s="239"/>
      <c r="BC22" s="239"/>
      <c r="BD22" s="239"/>
      <c r="BE22" s="239"/>
      <c r="BF22" s="239"/>
      <c r="BG22" s="239"/>
      <c r="BH22" s="239"/>
      <c r="BI22" s="239"/>
      <c r="BJ22" s="239"/>
      <c r="BK22" s="239"/>
      <c r="BL22" s="239"/>
    </row>
    <row r="23" spans="1:64" ht="14.25" customHeight="1">
      <c r="A23" s="885" t="s">
        <v>341</v>
      </c>
      <c r="B23" s="868"/>
      <c r="C23" s="990" t="s">
        <v>381</v>
      </c>
      <c r="D23" s="991"/>
      <c r="E23" s="991"/>
      <c r="F23" s="991"/>
      <c r="G23" s="991"/>
      <c r="H23" s="991"/>
      <c r="I23" s="991"/>
      <c r="J23" s="991"/>
      <c r="K23" s="991"/>
      <c r="L23" s="991"/>
      <c r="M23" s="991"/>
      <c r="N23" s="991"/>
      <c r="O23" s="991"/>
      <c r="P23" s="991"/>
      <c r="Q23" s="991"/>
      <c r="R23" s="992"/>
      <c r="T23" s="229"/>
      <c r="U23" s="230"/>
      <c r="V23" s="230"/>
      <c r="W23" s="230"/>
      <c r="X23" s="230"/>
      <c r="Y23" s="230"/>
      <c r="Z23" s="230"/>
      <c r="AA23" s="239"/>
      <c r="AB23" s="239"/>
      <c r="AC23" s="239"/>
      <c r="AD23" s="239"/>
      <c r="AE23" s="239"/>
      <c r="AF23" s="239"/>
      <c r="AG23" s="239"/>
      <c r="AH23" s="239"/>
      <c r="AI23" s="239"/>
      <c r="AJ23" s="239"/>
      <c r="AK23" s="239"/>
      <c r="AL23" s="239"/>
      <c r="AM23" s="239"/>
      <c r="AN23" s="239"/>
      <c r="AO23" s="239"/>
      <c r="AP23" s="239"/>
      <c r="AQ23" s="239"/>
      <c r="AR23" s="239"/>
      <c r="AS23" s="239"/>
      <c r="AT23" s="239"/>
      <c r="AU23" s="239"/>
      <c r="AV23" s="239"/>
      <c r="AW23" s="239"/>
      <c r="AX23" s="239"/>
      <c r="AY23" s="239"/>
      <c r="AZ23" s="239"/>
      <c r="BA23" s="239"/>
      <c r="BB23" s="239"/>
      <c r="BC23" s="239"/>
      <c r="BD23" s="239"/>
      <c r="BE23" s="239"/>
      <c r="BF23" s="239"/>
      <c r="BG23" s="239"/>
      <c r="BH23" s="239"/>
      <c r="BI23" s="239"/>
      <c r="BJ23" s="239"/>
      <c r="BK23" s="239"/>
      <c r="BL23" s="239"/>
    </row>
    <row r="24" spans="1:64" ht="25.5" customHeight="1">
      <c r="A24" s="869" t="s">
        <v>352</v>
      </c>
      <c r="B24" s="870"/>
      <c r="C24" s="993" t="s">
        <v>382</v>
      </c>
      <c r="D24" s="994"/>
      <c r="E24" s="994"/>
      <c r="F24" s="877" t="s">
        <v>353</v>
      </c>
      <c r="G24" s="877"/>
      <c r="H24" s="997" t="s">
        <v>382</v>
      </c>
      <c r="I24" s="997"/>
      <c r="J24" s="997"/>
      <c r="K24" s="997"/>
      <c r="L24" s="997"/>
      <c r="M24" s="997"/>
      <c r="N24" s="997"/>
      <c r="O24" s="997"/>
      <c r="P24" s="210" t="s">
        <v>354</v>
      </c>
      <c r="Q24" s="211"/>
      <c r="R24" s="212"/>
      <c r="T24" s="229"/>
      <c r="U24" s="240"/>
      <c r="V24" s="240"/>
      <c r="W24" s="240"/>
      <c r="X24" s="240"/>
      <c r="Y24" s="240"/>
      <c r="Z24" s="240"/>
      <c r="AA24" s="231"/>
      <c r="AB24" s="231"/>
      <c r="AC24" s="231"/>
      <c r="AD24" s="231"/>
      <c r="AE24" s="231"/>
      <c r="AF24" s="231"/>
      <c r="AG24" s="231"/>
      <c r="AH24" s="231"/>
      <c r="AI24" s="231"/>
      <c r="AJ24" s="231"/>
      <c r="AK24" s="231"/>
      <c r="AL24" s="231"/>
      <c r="AM24" s="231"/>
      <c r="AN24" s="231"/>
      <c r="AO24" s="231"/>
      <c r="AP24" s="231"/>
      <c r="AQ24" s="231"/>
      <c r="AR24" s="231"/>
      <c r="AS24" s="231"/>
      <c r="AT24" s="231"/>
      <c r="AU24" s="231"/>
      <c r="AV24" s="231"/>
      <c r="AW24" s="231"/>
      <c r="AX24" s="231"/>
      <c r="AY24" s="231"/>
      <c r="AZ24" s="231"/>
      <c r="BA24" s="231"/>
      <c r="BB24" s="231"/>
      <c r="BC24" s="231"/>
      <c r="BD24" s="231"/>
      <c r="BE24" s="231"/>
      <c r="BF24" s="231"/>
      <c r="BG24" s="231"/>
      <c r="BH24" s="231"/>
      <c r="BI24" s="231"/>
      <c r="BJ24" s="231"/>
      <c r="BK24" s="231"/>
      <c r="BL24" s="231"/>
    </row>
    <row r="25" spans="1:64" ht="25.5" customHeight="1">
      <c r="A25" s="871"/>
      <c r="B25" s="872"/>
      <c r="C25" s="995"/>
      <c r="D25" s="996"/>
      <c r="E25" s="996"/>
      <c r="F25" s="213"/>
      <c r="G25" s="213"/>
      <c r="H25" s="996"/>
      <c r="I25" s="996"/>
      <c r="J25" s="996"/>
      <c r="K25" s="996"/>
      <c r="L25" s="996"/>
      <c r="M25" s="996"/>
      <c r="N25" s="996"/>
      <c r="O25" s="996"/>
      <c r="P25" s="213"/>
      <c r="Q25" s="213"/>
      <c r="R25" s="214"/>
      <c r="T25" s="229" t="s">
        <v>383</v>
      </c>
      <c r="U25" s="240"/>
      <c r="V25" s="240"/>
      <c r="W25" s="240"/>
      <c r="X25" s="240"/>
      <c r="Y25" s="240"/>
      <c r="Z25" s="240"/>
      <c r="AA25" s="231"/>
      <c r="AB25" s="231"/>
      <c r="AC25" s="231"/>
      <c r="AD25" s="231"/>
      <c r="AE25" s="231"/>
      <c r="AF25" s="231"/>
      <c r="AG25" s="231"/>
      <c r="AH25" s="231"/>
      <c r="AI25" s="231"/>
      <c r="AJ25" s="231"/>
      <c r="AK25" s="231"/>
      <c r="AL25" s="231"/>
      <c r="AM25" s="231"/>
      <c r="AN25" s="231"/>
      <c r="AO25" s="231"/>
      <c r="AP25" s="231"/>
      <c r="AQ25" s="231"/>
      <c r="AR25" s="231"/>
      <c r="AS25" s="231"/>
      <c r="AT25" s="231"/>
      <c r="AU25" s="231"/>
      <c r="AV25" s="231"/>
      <c r="AW25" s="231"/>
      <c r="AX25" s="231"/>
      <c r="AY25" s="231"/>
      <c r="AZ25" s="231"/>
      <c r="BA25" s="231"/>
      <c r="BB25" s="231"/>
      <c r="BC25" s="231"/>
      <c r="BD25" s="231"/>
      <c r="BE25" s="231"/>
      <c r="BF25" s="231"/>
      <c r="BG25" s="231"/>
      <c r="BH25" s="231"/>
      <c r="BI25" s="231"/>
      <c r="BJ25" s="231"/>
      <c r="BK25" s="231"/>
      <c r="BL25" s="231"/>
    </row>
    <row r="26" spans="1:64" ht="33.75" customHeight="1">
      <c r="A26" s="879" t="s">
        <v>355</v>
      </c>
      <c r="B26" s="880"/>
      <c r="C26" s="197" t="s">
        <v>384</v>
      </c>
      <c r="D26" s="879" t="s">
        <v>356</v>
      </c>
      <c r="E26" s="881"/>
      <c r="F26" s="880"/>
      <c r="G26" s="879" t="s">
        <v>385</v>
      </c>
      <c r="H26" s="881"/>
      <c r="I26" s="881"/>
      <c r="J26" s="881"/>
      <c r="K26" s="881"/>
      <c r="L26" s="881"/>
      <c r="M26" s="881"/>
      <c r="N26" s="881"/>
      <c r="O26" s="881"/>
      <c r="P26" s="881"/>
      <c r="Q26" s="881"/>
      <c r="R26" s="880"/>
      <c r="T26" s="230"/>
      <c r="U26" s="230"/>
      <c r="V26" s="230"/>
      <c r="W26" s="230"/>
      <c r="X26" s="230"/>
      <c r="Y26" s="230"/>
      <c r="Z26" s="230"/>
      <c r="AA26" s="231"/>
      <c r="AB26" s="231"/>
      <c r="AC26" s="231"/>
      <c r="AD26" s="231"/>
      <c r="AE26" s="231"/>
      <c r="AF26" s="231"/>
      <c r="AG26" s="231"/>
      <c r="AH26" s="231"/>
      <c r="AI26" s="231"/>
      <c r="AJ26" s="231"/>
      <c r="AK26" s="231"/>
      <c r="AL26" s="231"/>
      <c r="AM26" s="231"/>
      <c r="AN26" s="231"/>
      <c r="AO26" s="231"/>
      <c r="AP26" s="231"/>
      <c r="AQ26" s="231"/>
      <c r="AR26" s="231"/>
      <c r="AS26" s="231"/>
      <c r="AT26" s="231"/>
      <c r="AU26" s="231"/>
      <c r="AV26" s="231"/>
      <c r="AW26" s="231"/>
      <c r="AX26" s="231"/>
      <c r="AY26" s="231"/>
      <c r="AZ26" s="231"/>
      <c r="BA26" s="231"/>
      <c r="BB26" s="231"/>
      <c r="BC26" s="231"/>
      <c r="BD26" s="231"/>
      <c r="BE26" s="231"/>
      <c r="BF26" s="231"/>
      <c r="BG26" s="231"/>
      <c r="BH26" s="231"/>
      <c r="BI26" s="231"/>
      <c r="BJ26" s="231"/>
      <c r="BK26" s="231"/>
      <c r="BL26" s="231"/>
    </row>
    <row r="27" spans="1:64" ht="10.199999999999999" customHeight="1">
      <c r="A27" s="895" t="s">
        <v>357</v>
      </c>
      <c r="B27" s="896"/>
      <c r="C27" s="980" t="s">
        <v>499</v>
      </c>
      <c r="D27" s="981"/>
      <c r="E27" s="981"/>
      <c r="F27" s="981"/>
      <c r="G27" s="981"/>
      <c r="H27" s="981"/>
      <c r="I27" s="981"/>
      <c r="J27" s="981"/>
      <c r="K27" s="981"/>
      <c r="L27" s="981"/>
      <c r="M27" s="981"/>
      <c r="N27" s="981"/>
      <c r="O27" s="981"/>
      <c r="P27" s="981"/>
      <c r="Q27" s="981"/>
      <c r="R27" s="982"/>
      <c r="T27" s="989" t="s">
        <v>386</v>
      </c>
      <c r="U27" s="989"/>
      <c r="V27" s="989"/>
      <c r="W27" s="989"/>
      <c r="X27" s="989"/>
      <c r="Y27" s="989"/>
      <c r="Z27" s="989"/>
      <c r="AA27" s="989"/>
      <c r="AB27" s="989"/>
      <c r="AC27" s="231"/>
      <c r="AD27" s="231"/>
      <c r="AE27" s="231"/>
      <c r="AF27" s="231"/>
      <c r="AG27" s="231"/>
      <c r="AH27" s="231"/>
      <c r="AI27" s="231"/>
      <c r="AJ27" s="231"/>
      <c r="AK27" s="231"/>
      <c r="AL27" s="231"/>
      <c r="AM27" s="231"/>
      <c r="AN27" s="231"/>
      <c r="AO27" s="231"/>
      <c r="AP27" s="231"/>
      <c r="AQ27" s="231"/>
      <c r="AR27" s="231"/>
      <c r="AS27" s="231"/>
      <c r="AT27" s="231"/>
      <c r="AU27" s="231"/>
      <c r="AV27" s="231"/>
      <c r="AW27" s="231"/>
      <c r="AX27" s="231"/>
      <c r="AY27" s="231"/>
      <c r="AZ27" s="231"/>
      <c r="BA27" s="231"/>
      <c r="BB27" s="231"/>
      <c r="BC27" s="231"/>
      <c r="BD27" s="231"/>
      <c r="BE27" s="231"/>
      <c r="BF27" s="231"/>
      <c r="BG27" s="231"/>
      <c r="BH27" s="231"/>
      <c r="BI27" s="231"/>
      <c r="BJ27" s="231"/>
      <c r="BK27" s="231"/>
      <c r="BL27" s="231"/>
    </row>
    <row r="28" spans="1:64" ht="34.5" customHeight="1">
      <c r="A28" s="897"/>
      <c r="B28" s="898"/>
      <c r="C28" s="983"/>
      <c r="D28" s="984"/>
      <c r="E28" s="984"/>
      <c r="F28" s="984"/>
      <c r="G28" s="984"/>
      <c r="H28" s="984"/>
      <c r="I28" s="984"/>
      <c r="J28" s="984"/>
      <c r="K28" s="984"/>
      <c r="L28" s="984"/>
      <c r="M28" s="984"/>
      <c r="N28" s="984"/>
      <c r="O28" s="984"/>
      <c r="P28" s="984"/>
      <c r="Q28" s="984"/>
      <c r="R28" s="985"/>
      <c r="T28" s="989"/>
      <c r="U28" s="989"/>
      <c r="V28" s="989"/>
      <c r="W28" s="989"/>
      <c r="X28" s="989"/>
      <c r="Y28" s="989"/>
      <c r="Z28" s="989"/>
      <c r="AA28" s="989"/>
      <c r="AB28" s="989"/>
      <c r="AC28" s="231"/>
      <c r="AD28" s="231"/>
      <c r="AE28" s="231"/>
      <c r="AF28" s="231"/>
      <c r="AG28" s="231"/>
      <c r="AH28" s="231"/>
      <c r="AI28" s="231"/>
      <c r="AJ28" s="231"/>
      <c r="AK28" s="231"/>
      <c r="AL28" s="231"/>
      <c r="AM28" s="231"/>
      <c r="AN28" s="231"/>
      <c r="AO28" s="231"/>
      <c r="AP28" s="231"/>
      <c r="AQ28" s="231"/>
      <c r="AR28" s="231"/>
      <c r="AS28" s="231"/>
      <c r="AT28" s="231"/>
      <c r="AU28" s="231"/>
      <c r="AV28" s="231"/>
      <c r="AW28" s="231"/>
      <c r="AX28" s="231"/>
      <c r="AY28" s="231"/>
      <c r="AZ28" s="231"/>
      <c r="BA28" s="231"/>
      <c r="BB28" s="231"/>
      <c r="BC28" s="231"/>
      <c r="BD28" s="231"/>
      <c r="BE28" s="231"/>
      <c r="BF28" s="231"/>
      <c r="BG28" s="231"/>
      <c r="BH28" s="231"/>
      <c r="BI28" s="231"/>
      <c r="BJ28" s="231"/>
      <c r="BK28" s="231"/>
      <c r="BL28" s="231"/>
    </row>
    <row r="29" spans="1:64" ht="16.5" customHeight="1">
      <c r="A29" s="899"/>
      <c r="B29" s="900"/>
      <c r="C29" s="986"/>
      <c r="D29" s="987"/>
      <c r="E29" s="987"/>
      <c r="F29" s="987"/>
      <c r="G29" s="987"/>
      <c r="H29" s="987"/>
      <c r="I29" s="987"/>
      <c r="J29" s="987"/>
      <c r="K29" s="987"/>
      <c r="L29" s="987"/>
      <c r="M29" s="987"/>
      <c r="N29" s="987"/>
      <c r="O29" s="987"/>
      <c r="P29" s="987"/>
      <c r="Q29" s="987"/>
      <c r="R29" s="988"/>
      <c r="T29" s="241" t="s">
        <v>387</v>
      </c>
      <c r="U29" s="242"/>
      <c r="V29" s="230"/>
      <c r="W29" s="230"/>
      <c r="X29" s="230"/>
      <c r="Y29" s="230"/>
      <c r="Z29" s="230"/>
      <c r="AA29" s="231"/>
      <c r="AB29" s="231"/>
      <c r="AC29" s="231"/>
      <c r="AD29" s="231"/>
      <c r="AE29" s="231"/>
      <c r="AF29" s="231"/>
      <c r="AG29" s="231"/>
      <c r="AH29" s="231"/>
      <c r="AI29" s="231"/>
      <c r="AJ29" s="231"/>
      <c r="AK29" s="231"/>
      <c r="AL29" s="231"/>
      <c r="AM29" s="231"/>
      <c r="AN29" s="231"/>
      <c r="AO29" s="231"/>
      <c r="AP29" s="231"/>
      <c r="AQ29" s="231"/>
      <c r="AR29" s="231"/>
      <c r="AS29" s="231"/>
      <c r="AT29" s="231"/>
      <c r="AU29" s="231"/>
      <c r="AV29" s="231"/>
      <c r="AW29" s="231"/>
      <c r="AX29" s="231"/>
      <c r="AY29" s="231"/>
      <c r="AZ29" s="231"/>
      <c r="BA29" s="231"/>
      <c r="BB29" s="231"/>
      <c r="BC29" s="231"/>
      <c r="BD29" s="231"/>
      <c r="BE29" s="231"/>
      <c r="BF29" s="231"/>
      <c r="BG29" s="231"/>
      <c r="BH29" s="231"/>
      <c r="BI29" s="231"/>
      <c r="BJ29" s="231"/>
      <c r="BK29" s="231"/>
      <c r="BL29" s="231"/>
    </row>
    <row r="30" spans="1:64" ht="16.5" customHeight="1">
      <c r="A30" s="948" t="s">
        <v>358</v>
      </c>
      <c r="B30" s="243" t="s">
        <v>341</v>
      </c>
      <c r="C30" s="951"/>
      <c r="D30" s="952"/>
      <c r="E30" s="952"/>
      <c r="F30" s="952"/>
      <c r="G30" s="952"/>
      <c r="H30" s="952"/>
      <c r="I30" s="952"/>
      <c r="J30" s="952"/>
      <c r="K30" s="952"/>
      <c r="L30" s="952"/>
      <c r="M30" s="952"/>
      <c r="N30" s="952"/>
      <c r="O30" s="952"/>
      <c r="P30" s="952"/>
      <c r="Q30" s="952"/>
      <c r="R30" s="953"/>
      <c r="T30" s="244" t="s">
        <v>388</v>
      </c>
      <c r="U30" s="230"/>
      <c r="V30" s="230"/>
      <c r="W30" s="230"/>
      <c r="X30" s="230"/>
      <c r="Y30" s="230"/>
      <c r="Z30" s="230"/>
      <c r="AA30" s="231"/>
      <c r="AB30" s="231"/>
      <c r="AC30" s="231"/>
      <c r="AD30" s="231"/>
      <c r="AE30" s="231"/>
      <c r="AF30" s="231"/>
      <c r="AG30" s="231"/>
      <c r="AH30" s="231"/>
      <c r="AI30" s="231"/>
      <c r="AJ30" s="231"/>
      <c r="AK30" s="231"/>
      <c r="AL30" s="231"/>
      <c r="AM30" s="231"/>
      <c r="AN30" s="231"/>
      <c r="AO30" s="231"/>
      <c r="AP30" s="231"/>
      <c r="AQ30" s="231"/>
      <c r="AR30" s="231"/>
      <c r="AS30" s="231"/>
      <c r="AT30" s="231"/>
      <c r="AU30" s="231"/>
      <c r="AV30" s="231"/>
      <c r="AW30" s="231"/>
      <c r="AX30" s="231"/>
      <c r="AY30" s="231"/>
      <c r="AZ30" s="231"/>
      <c r="BA30" s="231"/>
      <c r="BB30" s="231"/>
      <c r="BC30" s="231"/>
      <c r="BD30" s="231"/>
      <c r="BE30" s="231"/>
      <c r="BF30" s="231"/>
      <c r="BG30" s="231"/>
      <c r="BH30" s="231"/>
      <c r="BI30" s="231"/>
      <c r="BJ30" s="231"/>
      <c r="BK30" s="231"/>
      <c r="BL30" s="231"/>
    </row>
    <row r="31" spans="1:64" ht="28.5" customHeight="1">
      <c r="A31" s="949"/>
      <c r="B31" s="954" t="s">
        <v>352</v>
      </c>
      <c r="C31" s="956"/>
      <c r="D31" s="957"/>
      <c r="E31" s="957"/>
      <c r="F31" s="960" t="s">
        <v>353</v>
      </c>
      <c r="G31" s="960"/>
      <c r="H31" s="245"/>
      <c r="I31" s="245"/>
      <c r="J31" s="245"/>
      <c r="K31" s="245"/>
      <c r="L31" s="245"/>
      <c r="M31" s="245"/>
      <c r="N31" s="245"/>
      <c r="O31" s="246"/>
      <c r="P31" s="247" t="s">
        <v>354</v>
      </c>
      <c r="Q31" s="247"/>
      <c r="R31" s="248"/>
      <c r="T31" s="249" t="s">
        <v>389</v>
      </c>
      <c r="U31" s="230"/>
      <c r="V31" s="230"/>
      <c r="W31" s="230"/>
      <c r="X31" s="230"/>
      <c r="Y31" s="230"/>
      <c r="Z31" s="230"/>
      <c r="AA31" s="231"/>
      <c r="AB31" s="231"/>
      <c r="AC31" s="231"/>
      <c r="AD31" s="231"/>
      <c r="AE31" s="231"/>
      <c r="AF31" s="231"/>
      <c r="AG31" s="231"/>
      <c r="AH31" s="231"/>
      <c r="AI31" s="231"/>
      <c r="AJ31" s="231"/>
      <c r="AK31" s="231"/>
      <c r="AL31" s="231"/>
      <c r="AM31" s="231"/>
      <c r="AN31" s="231"/>
      <c r="AO31" s="231"/>
      <c r="AP31" s="231"/>
      <c r="AQ31" s="231"/>
      <c r="AR31" s="231"/>
      <c r="AS31" s="231"/>
      <c r="AT31" s="231"/>
      <c r="AU31" s="231"/>
      <c r="AV31" s="231"/>
      <c r="AW31" s="231"/>
      <c r="AX31" s="231"/>
      <c r="AY31" s="231"/>
      <c r="AZ31" s="231"/>
      <c r="BA31" s="231"/>
      <c r="BB31" s="231"/>
      <c r="BC31" s="231"/>
      <c r="BD31" s="231"/>
      <c r="BE31" s="231"/>
      <c r="BF31" s="231"/>
      <c r="BG31" s="231"/>
      <c r="BH31" s="231"/>
      <c r="BI31" s="231"/>
      <c r="BJ31" s="231"/>
      <c r="BK31" s="231"/>
      <c r="BL31" s="231"/>
    </row>
    <row r="32" spans="1:64" ht="25.5" customHeight="1">
      <c r="A32" s="949"/>
      <c r="B32" s="955"/>
      <c r="C32" s="958"/>
      <c r="D32" s="959"/>
      <c r="E32" s="959"/>
      <c r="F32" s="250"/>
      <c r="G32" s="250"/>
      <c r="H32" s="250"/>
      <c r="I32" s="250"/>
      <c r="J32" s="251"/>
      <c r="K32" s="251"/>
      <c r="L32" s="250"/>
      <c r="M32" s="250"/>
      <c r="N32" s="250"/>
      <c r="O32" s="250"/>
      <c r="P32" s="250"/>
      <c r="Q32" s="250"/>
      <c r="R32" s="252"/>
      <c r="T32" s="961" t="s">
        <v>386</v>
      </c>
      <c r="U32" s="961"/>
      <c r="V32" s="961"/>
      <c r="W32" s="961"/>
      <c r="X32" s="961"/>
      <c r="Y32" s="961"/>
      <c r="Z32" s="961"/>
      <c r="AA32" s="961"/>
      <c r="AB32" s="253"/>
      <c r="AC32" s="231"/>
      <c r="AD32" s="231"/>
      <c r="AE32" s="231"/>
      <c r="AF32" s="231"/>
      <c r="AG32" s="231"/>
      <c r="AH32" s="231"/>
      <c r="AI32" s="231"/>
      <c r="AJ32" s="231"/>
      <c r="AK32" s="231"/>
      <c r="AL32" s="231"/>
      <c r="AM32" s="231"/>
      <c r="AN32" s="231"/>
      <c r="AO32" s="231"/>
      <c r="AP32" s="231"/>
      <c r="AQ32" s="231"/>
      <c r="AR32" s="231"/>
      <c r="AS32" s="231"/>
      <c r="AT32" s="231"/>
      <c r="AU32" s="231"/>
      <c r="AV32" s="231"/>
      <c r="AW32" s="231"/>
      <c r="AX32" s="231"/>
      <c r="AY32" s="231"/>
      <c r="AZ32" s="231"/>
      <c r="BA32" s="231"/>
      <c r="BB32" s="231"/>
      <c r="BC32" s="231"/>
      <c r="BD32" s="231"/>
      <c r="BE32" s="231"/>
      <c r="BF32" s="231"/>
      <c r="BG32" s="231"/>
      <c r="BH32" s="231"/>
      <c r="BI32" s="231"/>
      <c r="BJ32" s="231"/>
      <c r="BK32" s="231"/>
      <c r="BL32" s="231"/>
    </row>
    <row r="33" spans="1:64" ht="16.5" customHeight="1">
      <c r="A33" s="949"/>
      <c r="B33" s="254" t="s">
        <v>355</v>
      </c>
      <c r="C33" s="255"/>
      <c r="D33" s="962" t="s">
        <v>356</v>
      </c>
      <c r="E33" s="963"/>
      <c r="F33" s="964"/>
      <c r="G33" s="965"/>
      <c r="H33" s="966"/>
      <c r="I33" s="966"/>
      <c r="J33" s="966"/>
      <c r="K33" s="966"/>
      <c r="L33" s="966"/>
      <c r="M33" s="966"/>
      <c r="N33" s="966"/>
      <c r="O33" s="966"/>
      <c r="P33" s="966"/>
      <c r="Q33" s="966"/>
      <c r="R33" s="967"/>
      <c r="T33" s="253"/>
      <c r="U33" s="253"/>
      <c r="V33" s="253"/>
      <c r="W33" s="253"/>
      <c r="X33" s="253"/>
      <c r="Y33" s="253"/>
      <c r="Z33" s="253"/>
      <c r="AA33" s="253"/>
      <c r="AB33" s="253"/>
      <c r="AC33" s="231"/>
      <c r="AD33" s="231"/>
      <c r="AE33" s="231"/>
      <c r="AF33" s="231"/>
      <c r="AG33" s="231"/>
      <c r="AH33" s="231"/>
      <c r="AI33" s="231"/>
      <c r="AJ33" s="231"/>
      <c r="AK33" s="231"/>
      <c r="AL33" s="231"/>
      <c r="AM33" s="231"/>
      <c r="AN33" s="231"/>
      <c r="AO33" s="231"/>
      <c r="AP33" s="231"/>
      <c r="AQ33" s="231"/>
      <c r="AR33" s="231"/>
      <c r="AS33" s="231"/>
      <c r="AT33" s="231"/>
      <c r="AU33" s="231"/>
      <c r="AV33" s="231"/>
      <c r="AW33" s="231"/>
      <c r="AX33" s="231"/>
      <c r="AY33" s="231"/>
      <c r="AZ33" s="231"/>
      <c r="BA33" s="231"/>
      <c r="BB33" s="231"/>
      <c r="BC33" s="231"/>
      <c r="BD33" s="231"/>
      <c r="BE33" s="231"/>
      <c r="BF33" s="231"/>
      <c r="BG33" s="231"/>
      <c r="BH33" s="231"/>
      <c r="BI33" s="231"/>
      <c r="BJ33" s="231"/>
      <c r="BK33" s="231"/>
      <c r="BL33" s="231"/>
    </row>
    <row r="34" spans="1:64" ht="10.199999999999999" customHeight="1">
      <c r="A34" s="949"/>
      <c r="B34" s="968" t="s">
        <v>359</v>
      </c>
      <c r="C34" s="971"/>
      <c r="D34" s="972"/>
      <c r="E34" s="972"/>
      <c r="F34" s="972"/>
      <c r="G34" s="972"/>
      <c r="H34" s="972"/>
      <c r="I34" s="972"/>
      <c r="J34" s="972"/>
      <c r="K34" s="972"/>
      <c r="L34" s="972"/>
      <c r="M34" s="972"/>
      <c r="N34" s="972"/>
      <c r="O34" s="972"/>
      <c r="P34" s="972"/>
      <c r="Q34" s="972"/>
      <c r="R34" s="973"/>
      <c r="T34" s="940" t="s">
        <v>390</v>
      </c>
      <c r="U34" s="940"/>
      <c r="V34" s="940"/>
      <c r="W34" s="940"/>
      <c r="X34" s="940"/>
      <c r="Y34" s="229"/>
      <c r="Z34" s="229"/>
      <c r="AA34" s="229"/>
      <c r="AB34" s="229"/>
      <c r="AC34" s="229"/>
      <c r="AD34" s="231"/>
      <c r="AE34" s="231"/>
      <c r="AF34" s="231"/>
      <c r="AG34" s="231"/>
      <c r="AH34" s="231"/>
      <c r="AI34" s="231"/>
      <c r="AJ34" s="231"/>
      <c r="AK34" s="231"/>
      <c r="AL34" s="231"/>
      <c r="AM34" s="231"/>
      <c r="AN34" s="231"/>
      <c r="AO34" s="231"/>
      <c r="AP34" s="231"/>
      <c r="AQ34" s="231"/>
      <c r="AR34" s="231"/>
      <c r="AS34" s="231"/>
      <c r="AT34" s="231"/>
      <c r="AU34" s="231"/>
      <c r="AV34" s="231"/>
      <c r="AW34" s="231"/>
      <c r="AX34" s="231"/>
      <c r="AY34" s="231"/>
      <c r="AZ34" s="231"/>
      <c r="BA34" s="231"/>
      <c r="BB34" s="231"/>
      <c r="BC34" s="231"/>
      <c r="BD34" s="231"/>
      <c r="BE34" s="231"/>
      <c r="BF34" s="231"/>
      <c r="BG34" s="231"/>
      <c r="BH34" s="231"/>
      <c r="BI34" s="231"/>
      <c r="BJ34" s="231"/>
      <c r="BK34" s="231"/>
      <c r="BL34" s="231"/>
    </row>
    <row r="35" spans="1:64" ht="34.5" customHeight="1">
      <c r="A35" s="949"/>
      <c r="B35" s="969"/>
      <c r="C35" s="974"/>
      <c r="D35" s="975"/>
      <c r="E35" s="975"/>
      <c r="F35" s="975"/>
      <c r="G35" s="975"/>
      <c r="H35" s="975"/>
      <c r="I35" s="975"/>
      <c r="J35" s="975"/>
      <c r="K35" s="975"/>
      <c r="L35" s="975"/>
      <c r="M35" s="975"/>
      <c r="N35" s="975"/>
      <c r="O35" s="975"/>
      <c r="P35" s="975"/>
      <c r="Q35" s="975"/>
      <c r="R35" s="976"/>
      <c r="T35" s="940"/>
      <c r="U35" s="940"/>
      <c r="V35" s="940"/>
      <c r="W35" s="940"/>
      <c r="X35" s="940"/>
      <c r="Y35" s="229"/>
      <c r="Z35" s="229"/>
      <c r="AA35" s="229"/>
      <c r="AB35" s="229"/>
      <c r="AC35" s="229"/>
      <c r="AD35" s="231"/>
      <c r="AE35" s="231"/>
      <c r="AF35" s="231"/>
      <c r="AG35" s="231"/>
      <c r="AH35" s="231"/>
      <c r="AI35" s="231"/>
      <c r="AJ35" s="231"/>
      <c r="AK35" s="231"/>
      <c r="AL35" s="231"/>
      <c r="AM35" s="231"/>
      <c r="AN35" s="231"/>
      <c r="AO35" s="231"/>
      <c r="AP35" s="231"/>
      <c r="AQ35" s="231"/>
      <c r="AR35" s="231"/>
      <c r="AS35" s="231"/>
      <c r="AT35" s="231"/>
      <c r="AU35" s="231"/>
      <c r="AV35" s="231"/>
      <c r="AW35" s="231"/>
      <c r="AX35" s="231"/>
      <c r="AY35" s="231"/>
      <c r="AZ35" s="231"/>
      <c r="BA35" s="231"/>
      <c r="BB35" s="231"/>
      <c r="BC35" s="231"/>
      <c r="BD35" s="231"/>
      <c r="BE35" s="231"/>
      <c r="BF35" s="231"/>
      <c r="BG35" s="231"/>
      <c r="BH35" s="231"/>
      <c r="BI35" s="231"/>
      <c r="BJ35" s="231"/>
      <c r="BK35" s="231"/>
      <c r="BL35" s="231"/>
    </row>
    <row r="36" spans="1:64" ht="25.5" customHeight="1">
      <c r="A36" s="950"/>
      <c r="B36" s="970"/>
      <c r="C36" s="977"/>
      <c r="D36" s="978"/>
      <c r="E36" s="978"/>
      <c r="F36" s="978"/>
      <c r="G36" s="978"/>
      <c r="H36" s="978"/>
      <c r="I36" s="978"/>
      <c r="J36" s="978"/>
      <c r="K36" s="978"/>
      <c r="L36" s="978"/>
      <c r="M36" s="978"/>
      <c r="N36" s="978"/>
      <c r="O36" s="978"/>
      <c r="P36" s="978"/>
      <c r="Q36" s="978"/>
      <c r="R36" s="979"/>
      <c r="T36" s="256" t="s">
        <v>391</v>
      </c>
      <c r="U36" s="230"/>
      <c r="V36" s="230"/>
      <c r="W36" s="230"/>
      <c r="X36" s="230"/>
      <c r="Y36" s="230"/>
      <c r="Z36" s="230"/>
    </row>
    <row r="37" spans="1:64" ht="20.399999999999999" customHeight="1">
      <c r="A37" s="865" t="s">
        <v>360</v>
      </c>
      <c r="B37" s="866"/>
      <c r="C37" s="866"/>
      <c r="D37" s="866"/>
      <c r="G37" s="867" t="s">
        <v>392</v>
      </c>
      <c r="H37" s="867"/>
      <c r="I37" s="867"/>
      <c r="J37" s="867"/>
      <c r="K37" s="867"/>
      <c r="L37" s="867"/>
      <c r="M37" s="867"/>
      <c r="N37" s="867"/>
      <c r="O37" s="867"/>
      <c r="P37" s="867"/>
      <c r="Q37" s="867"/>
      <c r="R37" s="868"/>
      <c r="T37" s="230"/>
      <c r="U37" s="230"/>
      <c r="V37" s="230"/>
      <c r="W37" s="230"/>
      <c r="X37" s="230"/>
      <c r="Y37" s="230"/>
      <c r="Z37" s="230"/>
    </row>
    <row r="38" spans="1:64" ht="18" customHeight="1" thickBot="1">
      <c r="A38" s="257" t="s">
        <v>361</v>
      </c>
      <c r="B38" s="211"/>
      <c r="C38" s="877" t="s">
        <v>393</v>
      </c>
      <c r="D38" s="877"/>
      <c r="E38" s="877"/>
      <c r="F38" s="877"/>
      <c r="G38" s="877"/>
      <c r="H38" s="877"/>
      <c r="I38" s="877"/>
      <c r="J38" s="877"/>
      <c r="K38" s="877"/>
      <c r="L38" s="877"/>
      <c r="M38" s="877"/>
      <c r="N38" s="877"/>
      <c r="O38" s="877"/>
      <c r="P38" s="877"/>
      <c r="Q38" s="877"/>
      <c r="R38" s="870"/>
      <c r="T38" s="229" t="s">
        <v>394</v>
      </c>
      <c r="U38" s="230"/>
      <c r="V38" s="230"/>
      <c r="W38" s="230"/>
      <c r="X38" s="230"/>
      <c r="Y38" s="230"/>
      <c r="Z38" s="230"/>
    </row>
    <row r="39" spans="1:64" ht="37.5" customHeight="1">
      <c r="A39" s="221"/>
      <c r="E39" s="941" t="s">
        <v>498</v>
      </c>
      <c r="F39" s="941"/>
      <c r="G39" s="941"/>
      <c r="H39" s="941"/>
      <c r="I39" s="941"/>
      <c r="J39" s="941"/>
      <c r="K39" s="941"/>
      <c r="L39" s="941"/>
      <c r="M39" s="941"/>
      <c r="O39" s="942" t="s">
        <v>395</v>
      </c>
      <c r="P39" s="943"/>
      <c r="Q39" s="944"/>
      <c r="R39" s="212"/>
      <c r="U39" s="230"/>
      <c r="V39" s="230"/>
      <c r="W39" s="230"/>
      <c r="X39" s="230"/>
      <c r="Y39" s="230"/>
      <c r="Z39" s="230"/>
    </row>
    <row r="40" spans="1:64" ht="19.95" customHeight="1" thickBot="1">
      <c r="A40" s="222"/>
      <c r="B40" s="213"/>
      <c r="C40" s="213"/>
      <c r="D40" s="207" t="s">
        <v>396</v>
      </c>
      <c r="E40" s="894" t="s">
        <v>397</v>
      </c>
      <c r="F40" s="894"/>
      <c r="G40" s="894"/>
      <c r="H40" s="894"/>
      <c r="I40" s="894"/>
      <c r="J40" s="894"/>
      <c r="K40" s="894"/>
      <c r="L40" s="894"/>
      <c r="M40" s="894"/>
      <c r="N40" s="894"/>
      <c r="O40" s="945"/>
      <c r="P40" s="946"/>
      <c r="Q40" s="947"/>
      <c r="R40" s="258"/>
      <c r="S40" s="221"/>
      <c r="T40" s="259" t="s">
        <v>398</v>
      </c>
      <c r="U40" s="230"/>
      <c r="V40" s="230"/>
      <c r="W40" s="230"/>
      <c r="X40" s="230"/>
      <c r="Y40" s="230"/>
      <c r="Z40" s="230"/>
    </row>
    <row r="41" spans="1:64" ht="20.399999999999999" customHeight="1">
      <c r="Q41" s="191"/>
      <c r="R41" s="191"/>
    </row>
    <row r="42" spans="1:64" ht="20.399999999999999" customHeight="1">
      <c r="Q42" s="191"/>
      <c r="R42" s="191"/>
    </row>
    <row r="43" spans="1:64" ht="20.399999999999999" customHeight="1">
      <c r="Q43" s="191"/>
      <c r="R43" s="191"/>
    </row>
    <row r="44" spans="1:64" ht="20.399999999999999" customHeight="1">
      <c r="Q44" s="191"/>
      <c r="R44" s="192"/>
    </row>
    <row r="45" spans="1:64" ht="20.399999999999999" customHeight="1">
      <c r="Q45" s="199"/>
      <c r="R45" s="191"/>
    </row>
    <row r="46" spans="1:64" ht="20.399999999999999" customHeight="1">
      <c r="P46" s="224"/>
      <c r="Q46" s="199"/>
      <c r="R46" s="191"/>
    </row>
    <row r="47" spans="1:64" ht="20.399999999999999" customHeight="1">
      <c r="P47" s="224"/>
      <c r="Q47" s="199"/>
      <c r="R47" s="191"/>
    </row>
    <row r="48" spans="1:64" ht="20.399999999999999" customHeight="1">
      <c r="Q48" s="199"/>
      <c r="R48" s="191"/>
    </row>
    <row r="49" spans="16:18" ht="20.399999999999999" customHeight="1">
      <c r="P49" s="200"/>
      <c r="Q49" s="199"/>
      <c r="R49" s="191"/>
    </row>
    <row r="50" spans="16:18" ht="20.399999999999999" customHeight="1">
      <c r="P50" s="200"/>
      <c r="Q50" s="199"/>
      <c r="R50" s="191"/>
    </row>
    <row r="51" spans="16:18" ht="20.399999999999999" customHeight="1">
      <c r="P51" s="200"/>
      <c r="Q51" s="199"/>
      <c r="R51" s="191"/>
    </row>
    <row r="52" spans="16:18" ht="20.399999999999999" customHeight="1">
      <c r="R52" s="191"/>
    </row>
  </sheetData>
  <mergeCells count="57">
    <mergeCell ref="A1:W1"/>
    <mergeCell ref="A2:R2"/>
    <mergeCell ref="A4:R4"/>
    <mergeCell ref="E6:O6"/>
    <mergeCell ref="A9:B9"/>
    <mergeCell ref="C9:D9"/>
    <mergeCell ref="E9:H9"/>
    <mergeCell ref="I9:R9"/>
    <mergeCell ref="A10:B10"/>
    <mergeCell ref="C10:R10"/>
    <mergeCell ref="A11:B15"/>
    <mergeCell ref="C11:R12"/>
    <mergeCell ref="C13:R13"/>
    <mergeCell ref="C14:R15"/>
    <mergeCell ref="A16:B16"/>
    <mergeCell ref="C16:R16"/>
    <mergeCell ref="A17:B18"/>
    <mergeCell ref="C17:R18"/>
    <mergeCell ref="A19:B19"/>
    <mergeCell ref="C19:D19"/>
    <mergeCell ref="E19:I19"/>
    <mergeCell ref="J19:R19"/>
    <mergeCell ref="A20:B21"/>
    <mergeCell ref="C20:R20"/>
    <mergeCell ref="T20:Z21"/>
    <mergeCell ref="C21:R21"/>
    <mergeCell ref="A22:B22"/>
    <mergeCell ref="C22:R22"/>
    <mergeCell ref="T27:AB28"/>
    <mergeCell ref="A23:B23"/>
    <mergeCell ref="C23:R23"/>
    <mergeCell ref="A24:B25"/>
    <mergeCell ref="C24:E25"/>
    <mergeCell ref="F24:G24"/>
    <mergeCell ref="H24:O25"/>
    <mergeCell ref="C34:R36"/>
    <mergeCell ref="A26:B26"/>
    <mergeCell ref="D26:F26"/>
    <mergeCell ref="G26:R26"/>
    <mergeCell ref="A27:B29"/>
    <mergeCell ref="C27:R29"/>
    <mergeCell ref="T34:X35"/>
    <mergeCell ref="A37:D37"/>
    <mergeCell ref="G37:R37"/>
    <mergeCell ref="C38:R38"/>
    <mergeCell ref="E39:M39"/>
    <mergeCell ref="O39:Q40"/>
    <mergeCell ref="E40:N40"/>
    <mergeCell ref="A30:A36"/>
    <mergeCell ref="C30:R30"/>
    <mergeCell ref="B31:B32"/>
    <mergeCell ref="C31:E32"/>
    <mergeCell ref="F31:G31"/>
    <mergeCell ref="T32:AA32"/>
    <mergeCell ref="D33:F33"/>
    <mergeCell ref="G33:R33"/>
    <mergeCell ref="B34:B36"/>
  </mergeCells>
  <phoneticPr fontId="3"/>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73528-5027-4D23-84A3-AA3FB891F598}">
  <sheetPr codeName="Sheet16"/>
  <dimension ref="A1:I11"/>
  <sheetViews>
    <sheetView topLeftCell="A10" workbookViewId="0">
      <selection activeCell="M22" sqref="M22"/>
    </sheetView>
  </sheetViews>
  <sheetFormatPr defaultRowHeight="13.2"/>
  <cols>
    <col min="1" max="1" width="3.109375" style="260" customWidth="1"/>
    <col min="2" max="16384" width="8.88671875" style="260"/>
  </cols>
  <sheetData>
    <row r="1" spans="1:9">
      <c r="A1" s="1031" t="s">
        <v>399</v>
      </c>
      <c r="B1" s="1031"/>
      <c r="C1" s="1031"/>
      <c r="D1" s="1031"/>
      <c r="E1" s="1031"/>
      <c r="F1" s="1031"/>
      <c r="G1" s="1031"/>
      <c r="H1" s="1031"/>
      <c r="I1" s="1031"/>
    </row>
    <row r="2" spans="1:9">
      <c r="A2" s="1031"/>
      <c r="B2" s="1031"/>
      <c r="C2" s="1031"/>
      <c r="D2" s="1031"/>
      <c r="E2" s="1031"/>
      <c r="F2" s="1031"/>
      <c r="G2" s="1031"/>
      <c r="H2" s="1031"/>
      <c r="I2" s="1031"/>
    </row>
    <row r="4" spans="1:9">
      <c r="B4" s="260" t="s">
        <v>400</v>
      </c>
    </row>
    <row r="5" spans="1:9">
      <c r="B5" s="260" t="s">
        <v>401</v>
      </c>
    </row>
    <row r="7" spans="1:9">
      <c r="B7" s="260" t="s">
        <v>402</v>
      </c>
    </row>
    <row r="8" spans="1:9">
      <c r="B8" s="260" t="s">
        <v>403</v>
      </c>
    </row>
    <row r="10" spans="1:9">
      <c r="B10" s="260" t="s">
        <v>404</v>
      </c>
    </row>
    <row r="11" spans="1:9">
      <c r="B11" s="260" t="s">
        <v>405</v>
      </c>
    </row>
  </sheetData>
  <mergeCells count="1">
    <mergeCell ref="A1:I2"/>
  </mergeCells>
  <phoneticPr fontId="3"/>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18B04-F171-42C7-81B4-5D2B4CEE63F0}">
  <sheetPr codeName="Sheet8"/>
  <dimension ref="A1"/>
  <sheetViews>
    <sheetView workbookViewId="0">
      <selection activeCell="P22" sqref="P22"/>
    </sheetView>
  </sheetViews>
  <sheetFormatPr defaultRowHeight="13.2"/>
  <sheetData/>
  <phoneticPr fontId="3"/>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E779F-B1B2-4BD9-8286-7E946F600063}">
  <sheetPr codeName="Sheet10">
    <tabColor rgb="FF0070C0"/>
  </sheetPr>
  <dimension ref="A1:I133"/>
  <sheetViews>
    <sheetView topLeftCell="A17" workbookViewId="0">
      <selection activeCell="C94" sqref="C94"/>
    </sheetView>
  </sheetViews>
  <sheetFormatPr defaultRowHeight="13.2"/>
  <cols>
    <col min="1" max="1" width="21.33203125" style="127" customWidth="1"/>
    <col min="2" max="2" width="15.33203125" hidden="1" customWidth="1"/>
    <col min="3" max="3" width="9.5546875" style="94" customWidth="1"/>
    <col min="4" max="4" width="13.77734375" style="94" bestFit="1" customWidth="1"/>
    <col min="5" max="5" width="14.109375" style="94" customWidth="1"/>
    <col min="6" max="6" width="19.5546875" style="94" customWidth="1"/>
    <col min="7" max="7" width="23.88671875" style="94" customWidth="1"/>
    <col min="8" max="8" width="29.44140625" style="94" customWidth="1"/>
    <col min="9" max="9" width="21.88671875" customWidth="1"/>
  </cols>
  <sheetData>
    <row r="1" spans="1:9" ht="19.8" thickBot="1">
      <c r="A1" s="91" t="s">
        <v>141</v>
      </c>
      <c r="B1" s="92"/>
      <c r="C1" s="93"/>
      <c r="G1" s="454"/>
      <c r="H1" s="1032" t="s">
        <v>203</v>
      </c>
      <c r="I1" s="1033"/>
    </row>
    <row r="2" spans="1:9" ht="21.6" customHeight="1">
      <c r="A2" s="95" t="s">
        <v>142</v>
      </c>
      <c r="C2" s="96">
        <v>0.5</v>
      </c>
      <c r="D2" s="93"/>
      <c r="E2" s="93"/>
      <c r="G2" s="453" t="s">
        <v>143</v>
      </c>
      <c r="H2" s="1034">
        <f>①申請書等!R8</f>
        <v>0</v>
      </c>
      <c r="I2" s="1034"/>
    </row>
    <row r="3" spans="1:9" ht="15" customHeight="1">
      <c r="A3" s="95"/>
      <c r="B3" s="96"/>
      <c r="C3" s="93"/>
      <c r="D3" s="93"/>
      <c r="E3" s="93"/>
    </row>
    <row r="4" spans="1:9" ht="26.4" customHeight="1" thickBot="1">
      <c r="A4" s="91" t="s">
        <v>204</v>
      </c>
      <c r="C4"/>
      <c r="G4" s="128"/>
      <c r="H4" s="129"/>
    </row>
    <row r="5" spans="1:9" s="30" customFormat="1" ht="27" thickBot="1">
      <c r="A5" s="97" t="s">
        <v>144</v>
      </c>
      <c r="B5" s="98" t="s">
        <v>145</v>
      </c>
      <c r="C5" s="99" t="s">
        <v>146</v>
      </c>
      <c r="D5" s="99" t="s">
        <v>147</v>
      </c>
      <c r="E5" s="136" t="s">
        <v>155</v>
      </c>
      <c r="F5" s="99" t="s">
        <v>148</v>
      </c>
      <c r="G5" s="100" t="s">
        <v>149</v>
      </c>
      <c r="H5" s="101" t="s">
        <v>150</v>
      </c>
      <c r="I5" s="102" t="s">
        <v>151</v>
      </c>
    </row>
    <row r="6" spans="1:9" ht="18" customHeight="1">
      <c r="A6" s="804" t="s">
        <v>205</v>
      </c>
      <c r="B6" s="103"/>
      <c r="C6" s="104" t="s">
        <v>152</v>
      </c>
      <c r="D6" s="105">
        <f>+ROUNDDOWN((F6/1.1),0)</f>
        <v>0</v>
      </c>
      <c r="E6" s="137"/>
      <c r="F6" s="137"/>
      <c r="G6" s="105">
        <f>(D6*E6)</f>
        <v>0</v>
      </c>
      <c r="H6" s="107">
        <f>+IF(D6&lt;C6,(D6*E6),C6*E6)</f>
        <v>0</v>
      </c>
      <c r="I6" s="138"/>
    </row>
    <row r="7" spans="1:9">
      <c r="A7" s="805"/>
      <c r="B7" s="109"/>
      <c r="C7" s="110" t="s">
        <v>152</v>
      </c>
      <c r="D7" s="111">
        <f t="shared" ref="D7:D13" si="0">+ROUNDDOWN((F7/1.1),0)</f>
        <v>0</v>
      </c>
      <c r="E7" s="139"/>
      <c r="F7" s="139"/>
      <c r="G7" s="113">
        <f t="shared" ref="G7:G13" si="1">(D7*E7)</f>
        <v>0</v>
      </c>
      <c r="H7" s="114">
        <f t="shared" ref="H7:H13" si="2">+IF(D7&lt;C7,(D7*E7),C7*E7)</f>
        <v>0</v>
      </c>
      <c r="I7" s="140"/>
    </row>
    <row r="8" spans="1:9">
      <c r="A8" s="805"/>
      <c r="B8" s="109"/>
      <c r="C8" s="110" t="s">
        <v>152</v>
      </c>
      <c r="D8" s="111">
        <f t="shared" si="0"/>
        <v>0</v>
      </c>
      <c r="E8" s="139"/>
      <c r="F8" s="139"/>
      <c r="G8" s="113">
        <f t="shared" si="1"/>
        <v>0</v>
      </c>
      <c r="H8" s="114">
        <f t="shared" si="2"/>
        <v>0</v>
      </c>
      <c r="I8" s="140"/>
    </row>
    <row r="9" spans="1:9">
      <c r="A9" s="805"/>
      <c r="B9" s="109"/>
      <c r="C9" s="110" t="s">
        <v>152</v>
      </c>
      <c r="D9" s="111">
        <f t="shared" si="0"/>
        <v>0</v>
      </c>
      <c r="E9" s="139"/>
      <c r="F9" s="139"/>
      <c r="G9" s="113">
        <f t="shared" si="1"/>
        <v>0</v>
      </c>
      <c r="H9" s="114">
        <f t="shared" si="2"/>
        <v>0</v>
      </c>
      <c r="I9" s="140"/>
    </row>
    <row r="10" spans="1:9" hidden="1">
      <c r="A10" s="805"/>
      <c r="B10" s="109"/>
      <c r="C10" s="110" t="s">
        <v>152</v>
      </c>
      <c r="D10" s="111">
        <f t="shared" si="0"/>
        <v>0</v>
      </c>
      <c r="E10" s="139"/>
      <c r="F10" s="139"/>
      <c r="G10" s="113">
        <f t="shared" si="1"/>
        <v>0</v>
      </c>
      <c r="H10" s="114">
        <f t="shared" si="2"/>
        <v>0</v>
      </c>
      <c r="I10" s="140"/>
    </row>
    <row r="11" spans="1:9" hidden="1">
      <c r="A11" s="805"/>
      <c r="B11" s="109"/>
      <c r="C11" s="110" t="s">
        <v>152</v>
      </c>
      <c r="D11" s="111">
        <f t="shared" si="0"/>
        <v>0</v>
      </c>
      <c r="E11" s="139"/>
      <c r="F11" s="139"/>
      <c r="G11" s="113">
        <f t="shared" si="1"/>
        <v>0</v>
      </c>
      <c r="H11" s="114">
        <f t="shared" si="2"/>
        <v>0</v>
      </c>
      <c r="I11" s="140"/>
    </row>
    <row r="12" spans="1:9" hidden="1">
      <c r="A12" s="805"/>
      <c r="B12" s="109"/>
      <c r="C12" s="110" t="s">
        <v>152</v>
      </c>
      <c r="D12" s="111">
        <f t="shared" si="0"/>
        <v>0</v>
      </c>
      <c r="E12" s="139"/>
      <c r="F12" s="139"/>
      <c r="G12" s="113">
        <f t="shared" si="1"/>
        <v>0</v>
      </c>
      <c r="H12" s="114">
        <f t="shared" si="2"/>
        <v>0</v>
      </c>
      <c r="I12" s="140"/>
    </row>
    <row r="13" spans="1:9" hidden="1">
      <c r="A13" s="805"/>
      <c r="B13" s="109"/>
      <c r="C13" s="110" t="s">
        <v>152</v>
      </c>
      <c r="D13" s="111">
        <f t="shared" si="0"/>
        <v>0</v>
      </c>
      <c r="E13" s="139"/>
      <c r="F13" s="139"/>
      <c r="G13" s="113">
        <f t="shared" si="1"/>
        <v>0</v>
      </c>
      <c r="H13" s="114">
        <f t="shared" si="2"/>
        <v>0</v>
      </c>
      <c r="I13" s="140"/>
    </row>
    <row r="14" spans="1:9" ht="13.8" thickBot="1">
      <c r="A14" s="806"/>
      <c r="B14" s="807" t="s">
        <v>153</v>
      </c>
      <c r="C14" s="808"/>
      <c r="D14" s="808"/>
      <c r="E14" s="809"/>
      <c r="F14" s="122">
        <f>SUM(F6:F13)</f>
        <v>0</v>
      </c>
      <c r="G14" s="123">
        <f>SUM(G6:G13)</f>
        <v>0</v>
      </c>
      <c r="H14" s="124">
        <f>SUM(H6:H13)</f>
        <v>0</v>
      </c>
      <c r="I14" s="125"/>
    </row>
    <row r="15" spans="1:9" ht="18" customHeight="1">
      <c r="A15" s="804" t="s">
        <v>206</v>
      </c>
      <c r="B15" s="103"/>
      <c r="C15" s="104" t="s">
        <v>152</v>
      </c>
      <c r="D15" s="105">
        <f>+ROUNDDOWN((F15/1.1),0)</f>
        <v>0</v>
      </c>
      <c r="E15" s="137"/>
      <c r="F15" s="137"/>
      <c r="G15" s="105">
        <f>(D15*E15)</f>
        <v>0</v>
      </c>
      <c r="H15" s="107">
        <f>+IF(D15&lt;C15,(D15*E15),C15*E15)</f>
        <v>0</v>
      </c>
      <c r="I15" s="138"/>
    </row>
    <row r="16" spans="1:9">
      <c r="A16" s="805"/>
      <c r="B16" s="109"/>
      <c r="C16" s="110" t="s">
        <v>152</v>
      </c>
      <c r="D16" s="111">
        <f t="shared" ref="D16:D18" si="3">+ROUNDDOWN((F16/1.1),0)</f>
        <v>0</v>
      </c>
      <c r="E16" s="139"/>
      <c r="F16" s="139"/>
      <c r="G16" s="113">
        <f t="shared" ref="G16:G18" si="4">(D16*E16)</f>
        <v>0</v>
      </c>
      <c r="H16" s="114">
        <f t="shared" ref="H16:H18" si="5">+IF(D16&lt;C16,(D16*E16),C16*E16)</f>
        <v>0</v>
      </c>
      <c r="I16" s="140"/>
    </row>
    <row r="17" spans="1:9">
      <c r="A17" s="805"/>
      <c r="B17" s="109"/>
      <c r="C17" s="110" t="s">
        <v>152</v>
      </c>
      <c r="D17" s="111">
        <f t="shared" si="3"/>
        <v>0</v>
      </c>
      <c r="E17" s="139"/>
      <c r="F17" s="139"/>
      <c r="G17" s="113">
        <f t="shared" si="4"/>
        <v>0</v>
      </c>
      <c r="H17" s="114">
        <f t="shared" si="5"/>
        <v>0</v>
      </c>
      <c r="I17" s="140"/>
    </row>
    <row r="18" spans="1:9">
      <c r="A18" s="805"/>
      <c r="B18" s="109"/>
      <c r="C18" s="110" t="s">
        <v>152</v>
      </c>
      <c r="D18" s="111">
        <f t="shared" si="3"/>
        <v>0</v>
      </c>
      <c r="E18" s="139"/>
      <c r="F18" s="139"/>
      <c r="G18" s="113">
        <f t="shared" si="4"/>
        <v>0</v>
      </c>
      <c r="H18" s="114">
        <f t="shared" si="5"/>
        <v>0</v>
      </c>
      <c r="I18" s="140"/>
    </row>
    <row r="19" spans="1:9" ht="13.8" thickBot="1">
      <c r="A19" s="806"/>
      <c r="B19" s="807" t="s">
        <v>153</v>
      </c>
      <c r="C19" s="808"/>
      <c r="D19" s="808"/>
      <c r="E19" s="809"/>
      <c r="F19" s="122">
        <f>SUM(F15:F18)</f>
        <v>0</v>
      </c>
      <c r="G19" s="123">
        <f>SUM(G15:G18)</f>
        <v>0</v>
      </c>
      <c r="H19" s="124">
        <f>SUM(H15:H18)</f>
        <v>0</v>
      </c>
      <c r="I19" s="125"/>
    </row>
    <row r="20" spans="1:9" ht="18" customHeight="1">
      <c r="A20" s="804" t="s">
        <v>207</v>
      </c>
      <c r="B20" s="103"/>
      <c r="C20" s="104" t="s">
        <v>152</v>
      </c>
      <c r="D20" s="105">
        <f>+ROUNDDOWN((F20/1.1),0)</f>
        <v>0</v>
      </c>
      <c r="E20" s="137"/>
      <c r="F20" s="137"/>
      <c r="G20" s="105">
        <f>(D20*E20)</f>
        <v>0</v>
      </c>
      <c r="H20" s="107">
        <f>+IF(D20&lt;C20,(D20*E20),C20*E20)</f>
        <v>0</v>
      </c>
      <c r="I20" s="138"/>
    </row>
    <row r="21" spans="1:9">
      <c r="A21" s="805"/>
      <c r="B21" s="109"/>
      <c r="C21" s="110" t="s">
        <v>152</v>
      </c>
      <c r="D21" s="111">
        <f t="shared" ref="D21:D23" si="6">+ROUNDDOWN((F21/1.1),0)</f>
        <v>0</v>
      </c>
      <c r="E21" s="139"/>
      <c r="F21" s="139"/>
      <c r="G21" s="113">
        <f t="shared" ref="G21:G23" si="7">(D21*E21)</f>
        <v>0</v>
      </c>
      <c r="H21" s="114">
        <f t="shared" ref="H21:H23" si="8">+IF(D21&lt;C21,(D21*E21),C21*E21)</f>
        <v>0</v>
      </c>
      <c r="I21" s="140"/>
    </row>
    <row r="22" spans="1:9">
      <c r="A22" s="805"/>
      <c r="B22" s="109"/>
      <c r="C22" s="110" t="s">
        <v>152</v>
      </c>
      <c r="D22" s="111">
        <f t="shared" si="6"/>
        <v>0</v>
      </c>
      <c r="E22" s="139"/>
      <c r="F22" s="139"/>
      <c r="G22" s="113">
        <f t="shared" si="7"/>
        <v>0</v>
      </c>
      <c r="H22" s="114">
        <f t="shared" si="8"/>
        <v>0</v>
      </c>
      <c r="I22" s="140"/>
    </row>
    <row r="23" spans="1:9">
      <c r="A23" s="805"/>
      <c r="B23" s="109"/>
      <c r="C23" s="110" t="s">
        <v>152</v>
      </c>
      <c r="D23" s="111">
        <f t="shared" si="6"/>
        <v>0</v>
      </c>
      <c r="E23" s="139"/>
      <c r="F23" s="139"/>
      <c r="G23" s="113">
        <f t="shared" si="7"/>
        <v>0</v>
      </c>
      <c r="H23" s="114">
        <f t="shared" si="8"/>
        <v>0</v>
      </c>
      <c r="I23" s="140"/>
    </row>
    <row r="24" spans="1:9" ht="13.8" thickBot="1">
      <c r="A24" s="806"/>
      <c r="B24" s="807" t="s">
        <v>153</v>
      </c>
      <c r="C24" s="808"/>
      <c r="D24" s="808"/>
      <c r="E24" s="809"/>
      <c r="F24" s="122">
        <f>SUM(F20:F23)</f>
        <v>0</v>
      </c>
      <c r="G24" s="123">
        <f>SUM(G20:G23)</f>
        <v>0</v>
      </c>
      <c r="H24" s="124">
        <f>SUM(H20:H23)</f>
        <v>0</v>
      </c>
      <c r="I24" s="125"/>
    </row>
    <row r="25" spans="1:9" ht="26.4" customHeight="1" thickBot="1">
      <c r="A25" s="796" t="s">
        <v>154</v>
      </c>
      <c r="B25" s="797"/>
      <c r="C25" s="797"/>
      <c r="D25" s="797"/>
      <c r="E25" s="797"/>
      <c r="F25" s="798"/>
      <c r="G25" s="132">
        <f>SUM(G24,G19,G14)</f>
        <v>0</v>
      </c>
      <c r="H25" s="133">
        <f>SUM(H24,H19,H14)</f>
        <v>0</v>
      </c>
      <c r="I25" s="126"/>
    </row>
    <row r="26" spans="1:9" ht="26.4" customHeight="1" thickBot="1">
      <c r="C26"/>
      <c r="G26" s="141" t="s">
        <v>208</v>
      </c>
      <c r="H26" s="131">
        <f>+ROUNDDOWN(H25/2,0)</f>
        <v>0</v>
      </c>
    </row>
    <row r="27" spans="1:9" ht="26.4" customHeight="1">
      <c r="C27"/>
      <c r="G27" s="128"/>
      <c r="H27" s="129"/>
    </row>
    <row r="28" spans="1:9" ht="26.4" customHeight="1" thickBot="1">
      <c r="A28" s="91" t="s">
        <v>209</v>
      </c>
      <c r="C28"/>
      <c r="G28" s="128"/>
      <c r="H28" s="129"/>
    </row>
    <row r="29" spans="1:9" s="30" customFormat="1" ht="27" thickBot="1">
      <c r="A29" s="97" t="s">
        <v>144</v>
      </c>
      <c r="B29" s="98" t="s">
        <v>145</v>
      </c>
      <c r="C29" s="99" t="s">
        <v>146</v>
      </c>
      <c r="D29" s="99" t="s">
        <v>147</v>
      </c>
      <c r="E29" s="136" t="s">
        <v>155</v>
      </c>
      <c r="F29" s="99" t="s">
        <v>148</v>
      </c>
      <c r="G29" s="100" t="s">
        <v>149</v>
      </c>
      <c r="H29" s="101" t="s">
        <v>150</v>
      </c>
      <c r="I29" s="102" t="s">
        <v>151</v>
      </c>
    </row>
    <row r="30" spans="1:9" ht="23.4" customHeight="1">
      <c r="A30" s="810" t="s">
        <v>210</v>
      </c>
      <c r="B30" s="103"/>
      <c r="C30" s="104" t="s">
        <v>152</v>
      </c>
      <c r="D30" s="105">
        <f>+ROUNDDOWN((F30/1.1),0)</f>
        <v>0</v>
      </c>
      <c r="E30" s="137"/>
      <c r="F30" s="137"/>
      <c r="G30" s="105">
        <f>(D30*E30)</f>
        <v>0</v>
      </c>
      <c r="H30" s="107">
        <f>+IF(D30&lt;C30,(D30*E30),C30*E30)</f>
        <v>0</v>
      </c>
      <c r="I30" s="138"/>
    </row>
    <row r="31" spans="1:9" ht="23.4" customHeight="1">
      <c r="A31" s="811"/>
      <c r="B31" s="109"/>
      <c r="C31" s="110" t="s">
        <v>152</v>
      </c>
      <c r="D31" s="111">
        <f t="shared" ref="D31:D37" si="9">+ROUNDDOWN((F31/1.1),0)</f>
        <v>0</v>
      </c>
      <c r="E31" s="139"/>
      <c r="F31" s="139"/>
      <c r="G31" s="113">
        <f t="shared" ref="G31:G37" si="10">(D31*E31)</f>
        <v>0</v>
      </c>
      <c r="H31" s="114">
        <f t="shared" ref="H31:H37" si="11">+IF(D31&lt;C31,(D31*E31),C31*E31)</f>
        <v>0</v>
      </c>
      <c r="I31" s="140"/>
    </row>
    <row r="32" spans="1:9" ht="23.4" customHeight="1">
      <c r="A32" s="811"/>
      <c r="B32" s="109"/>
      <c r="C32" s="110" t="s">
        <v>152</v>
      </c>
      <c r="D32" s="111">
        <f t="shared" si="9"/>
        <v>0</v>
      </c>
      <c r="E32" s="139"/>
      <c r="F32" s="139"/>
      <c r="G32" s="113">
        <f t="shared" si="10"/>
        <v>0</v>
      </c>
      <c r="H32" s="114">
        <f t="shared" si="11"/>
        <v>0</v>
      </c>
      <c r="I32" s="140"/>
    </row>
    <row r="33" spans="1:9" ht="23.4" hidden="1" customHeight="1">
      <c r="A33" s="811"/>
      <c r="B33" s="109"/>
      <c r="C33" s="110" t="s">
        <v>152</v>
      </c>
      <c r="D33" s="111">
        <f t="shared" si="9"/>
        <v>0</v>
      </c>
      <c r="E33" s="139"/>
      <c r="F33" s="139"/>
      <c r="G33" s="113">
        <f t="shared" si="10"/>
        <v>0</v>
      </c>
      <c r="H33" s="114">
        <f t="shared" si="11"/>
        <v>0</v>
      </c>
      <c r="I33" s="140"/>
    </row>
    <row r="34" spans="1:9" ht="23.4" hidden="1" customHeight="1">
      <c r="A34" s="811"/>
      <c r="B34" s="109"/>
      <c r="C34" s="110" t="s">
        <v>152</v>
      </c>
      <c r="D34" s="111">
        <f t="shared" si="9"/>
        <v>0</v>
      </c>
      <c r="E34" s="139"/>
      <c r="F34" s="139"/>
      <c r="G34" s="113">
        <f t="shared" si="10"/>
        <v>0</v>
      </c>
      <c r="H34" s="114">
        <f t="shared" si="11"/>
        <v>0</v>
      </c>
      <c r="I34" s="140"/>
    </row>
    <row r="35" spans="1:9" ht="23.4" hidden="1" customHeight="1">
      <c r="A35" s="811"/>
      <c r="B35" s="109"/>
      <c r="C35" s="110" t="s">
        <v>152</v>
      </c>
      <c r="D35" s="111">
        <f t="shared" si="9"/>
        <v>0</v>
      </c>
      <c r="E35" s="139"/>
      <c r="F35" s="139"/>
      <c r="G35" s="113">
        <f t="shared" si="10"/>
        <v>0</v>
      </c>
      <c r="H35" s="114">
        <f t="shared" si="11"/>
        <v>0</v>
      </c>
      <c r="I35" s="140"/>
    </row>
    <row r="36" spans="1:9" ht="23.4" hidden="1" customHeight="1">
      <c r="A36" s="811"/>
      <c r="B36" s="109"/>
      <c r="C36" s="110" t="s">
        <v>152</v>
      </c>
      <c r="D36" s="111">
        <f t="shared" si="9"/>
        <v>0</v>
      </c>
      <c r="E36" s="139"/>
      <c r="F36" s="139"/>
      <c r="G36" s="113">
        <f t="shared" si="10"/>
        <v>0</v>
      </c>
      <c r="H36" s="114">
        <f t="shared" si="11"/>
        <v>0</v>
      </c>
      <c r="I36" s="140"/>
    </row>
    <row r="37" spans="1:9" ht="23.4" customHeight="1">
      <c r="A37" s="811"/>
      <c r="B37" s="109"/>
      <c r="C37" s="110" t="s">
        <v>152</v>
      </c>
      <c r="D37" s="111">
        <f t="shared" si="9"/>
        <v>0</v>
      </c>
      <c r="E37" s="139"/>
      <c r="F37" s="139"/>
      <c r="G37" s="113">
        <f t="shared" si="10"/>
        <v>0</v>
      </c>
      <c r="H37" s="114">
        <f t="shared" si="11"/>
        <v>0</v>
      </c>
      <c r="I37" s="140"/>
    </row>
    <row r="38" spans="1:9" ht="23.4" customHeight="1" thickBot="1">
      <c r="A38" s="812"/>
      <c r="B38" s="807" t="s">
        <v>153</v>
      </c>
      <c r="C38" s="808"/>
      <c r="D38" s="808"/>
      <c r="E38" s="809"/>
      <c r="F38" s="122">
        <f>SUM(F30:F37)</f>
        <v>0</v>
      </c>
      <c r="G38" s="123">
        <f>SUM(G30:G37)</f>
        <v>0</v>
      </c>
      <c r="H38" s="124">
        <f>SUM(H30:H37)</f>
        <v>0</v>
      </c>
      <c r="I38" s="125"/>
    </row>
    <row r="39" spans="1:9" ht="26.4" customHeight="1" thickBot="1">
      <c r="A39" s="796" t="s">
        <v>154</v>
      </c>
      <c r="B39" s="797"/>
      <c r="C39" s="797"/>
      <c r="D39" s="797"/>
      <c r="E39" s="797"/>
      <c r="F39" s="798"/>
      <c r="G39" s="132">
        <f>+G38</f>
        <v>0</v>
      </c>
      <c r="H39" s="133">
        <f>+H38</f>
        <v>0</v>
      </c>
      <c r="I39" s="126"/>
    </row>
    <row r="40" spans="1:9" ht="26.4" customHeight="1" thickBot="1">
      <c r="C40"/>
      <c r="G40" s="141" t="s">
        <v>208</v>
      </c>
      <c r="H40" s="131">
        <f>+ROUNDDOWN(H39/2,0)</f>
        <v>0</v>
      </c>
    </row>
    <row r="41" spans="1:9" ht="26.4" customHeight="1">
      <c r="C41"/>
      <c r="G41" s="128"/>
      <c r="H41" s="129"/>
    </row>
    <row r="42" spans="1:9" ht="26.4" customHeight="1" thickBot="1">
      <c r="A42" s="91" t="s">
        <v>211</v>
      </c>
      <c r="C42"/>
      <c r="G42" s="128"/>
      <c r="H42" s="129"/>
    </row>
    <row r="43" spans="1:9" s="30" customFormat="1" ht="27" thickBot="1">
      <c r="A43" s="97" t="s">
        <v>144</v>
      </c>
      <c r="B43" s="98" t="s">
        <v>145</v>
      </c>
      <c r="C43" s="99" t="s">
        <v>146</v>
      </c>
      <c r="D43" s="99" t="s">
        <v>147</v>
      </c>
      <c r="E43" s="136" t="s">
        <v>155</v>
      </c>
      <c r="F43" s="99" t="s">
        <v>148</v>
      </c>
      <c r="G43" s="100" t="s">
        <v>149</v>
      </c>
      <c r="H43" s="101" t="s">
        <v>150</v>
      </c>
      <c r="I43" s="102" t="s">
        <v>151</v>
      </c>
    </row>
    <row r="44" spans="1:9" ht="18" customHeight="1">
      <c r="A44" s="804" t="s">
        <v>212</v>
      </c>
      <c r="B44" s="103"/>
      <c r="C44" s="104" t="s">
        <v>152</v>
      </c>
      <c r="D44" s="105">
        <f>+ROUNDDOWN((F44/1.1),0)</f>
        <v>0</v>
      </c>
      <c r="E44" s="137"/>
      <c r="F44" s="137"/>
      <c r="G44" s="105">
        <f>(D44*E44)</f>
        <v>0</v>
      </c>
      <c r="H44" s="107">
        <f>+IF(D44&lt;C44,(D44*E44),C44*E44)</f>
        <v>0</v>
      </c>
      <c r="I44" s="138"/>
    </row>
    <row r="45" spans="1:9">
      <c r="A45" s="805"/>
      <c r="B45" s="109"/>
      <c r="C45" s="110" t="s">
        <v>152</v>
      </c>
      <c r="D45" s="111">
        <f t="shared" ref="D45:D47" si="12">+ROUNDDOWN((F45/1.1),0)</f>
        <v>0</v>
      </c>
      <c r="E45" s="139"/>
      <c r="F45" s="139"/>
      <c r="G45" s="113">
        <f t="shared" ref="G45:G47" si="13">(D45*E45)</f>
        <v>0</v>
      </c>
      <c r="H45" s="114">
        <f t="shared" ref="H45:H47" si="14">+IF(D45&lt;C45,(D45*E45),C45*E45)</f>
        <v>0</v>
      </c>
      <c r="I45" s="140"/>
    </row>
    <row r="46" spans="1:9">
      <c r="A46" s="805"/>
      <c r="B46" s="109"/>
      <c r="C46" s="110" t="s">
        <v>152</v>
      </c>
      <c r="D46" s="111">
        <f t="shared" si="12"/>
        <v>0</v>
      </c>
      <c r="E46" s="139"/>
      <c r="F46" s="139"/>
      <c r="G46" s="113">
        <f t="shared" si="13"/>
        <v>0</v>
      </c>
      <c r="H46" s="114">
        <f t="shared" si="14"/>
        <v>0</v>
      </c>
      <c r="I46" s="140"/>
    </row>
    <row r="47" spans="1:9">
      <c r="A47" s="805"/>
      <c r="B47" s="109"/>
      <c r="C47" s="110" t="s">
        <v>152</v>
      </c>
      <c r="D47" s="111">
        <f t="shared" si="12"/>
        <v>0</v>
      </c>
      <c r="E47" s="139"/>
      <c r="F47" s="139"/>
      <c r="G47" s="113">
        <f t="shared" si="13"/>
        <v>0</v>
      </c>
      <c r="H47" s="114">
        <f t="shared" si="14"/>
        <v>0</v>
      </c>
      <c r="I47" s="140"/>
    </row>
    <row r="48" spans="1:9" ht="13.8" thickBot="1">
      <c r="A48" s="806"/>
      <c r="B48" s="807" t="s">
        <v>153</v>
      </c>
      <c r="C48" s="808"/>
      <c r="D48" s="808"/>
      <c r="E48" s="809"/>
      <c r="F48" s="122">
        <f>SUM(F44:F47)</f>
        <v>0</v>
      </c>
      <c r="G48" s="123">
        <f>SUM(G44:G47)</f>
        <v>0</v>
      </c>
      <c r="H48" s="124">
        <f>SUM(H44:H47)</f>
        <v>0</v>
      </c>
      <c r="I48" s="125"/>
    </row>
    <row r="49" spans="1:9" ht="18" customHeight="1">
      <c r="A49" s="804" t="s">
        <v>213</v>
      </c>
      <c r="B49" s="103"/>
      <c r="C49" s="104" t="s">
        <v>152</v>
      </c>
      <c r="D49" s="105">
        <f>+ROUNDDOWN((F49/1.1),0)</f>
        <v>0</v>
      </c>
      <c r="E49" s="137"/>
      <c r="F49" s="137"/>
      <c r="G49" s="105">
        <f>(D49*E49)</f>
        <v>0</v>
      </c>
      <c r="H49" s="107">
        <f>+IF(D49&lt;C49,(D49*E49),C49*E49)</f>
        <v>0</v>
      </c>
      <c r="I49" s="138"/>
    </row>
    <row r="50" spans="1:9">
      <c r="A50" s="805"/>
      <c r="B50" s="109"/>
      <c r="C50" s="110" t="s">
        <v>152</v>
      </c>
      <c r="D50" s="111">
        <f t="shared" ref="D50:D52" si="15">+ROUNDDOWN((F50/1.1),0)</f>
        <v>0</v>
      </c>
      <c r="E50" s="139"/>
      <c r="F50" s="139"/>
      <c r="G50" s="113">
        <f t="shared" ref="G50:G52" si="16">(D50*E50)</f>
        <v>0</v>
      </c>
      <c r="H50" s="114">
        <f t="shared" ref="H50:H52" si="17">+IF(D50&lt;C50,(D50*E50),C50*E50)</f>
        <v>0</v>
      </c>
      <c r="I50" s="140"/>
    </row>
    <row r="51" spans="1:9">
      <c r="A51" s="805"/>
      <c r="B51" s="109"/>
      <c r="C51" s="110" t="s">
        <v>152</v>
      </c>
      <c r="D51" s="111">
        <f t="shared" si="15"/>
        <v>0</v>
      </c>
      <c r="E51" s="139"/>
      <c r="F51" s="139"/>
      <c r="G51" s="113">
        <f t="shared" si="16"/>
        <v>0</v>
      </c>
      <c r="H51" s="114">
        <f t="shared" si="17"/>
        <v>0</v>
      </c>
      <c r="I51" s="140"/>
    </row>
    <row r="52" spans="1:9">
      <c r="A52" s="805"/>
      <c r="B52" s="109"/>
      <c r="C52" s="110" t="s">
        <v>152</v>
      </c>
      <c r="D52" s="111">
        <f t="shared" si="15"/>
        <v>0</v>
      </c>
      <c r="E52" s="139"/>
      <c r="F52" s="139"/>
      <c r="G52" s="113">
        <f t="shared" si="16"/>
        <v>0</v>
      </c>
      <c r="H52" s="114">
        <f t="shared" si="17"/>
        <v>0</v>
      </c>
      <c r="I52" s="140"/>
    </row>
    <row r="53" spans="1:9" ht="13.8" thickBot="1">
      <c r="A53" s="806"/>
      <c r="B53" s="807" t="s">
        <v>153</v>
      </c>
      <c r="C53" s="808"/>
      <c r="D53" s="808"/>
      <c r="E53" s="809"/>
      <c r="F53" s="122">
        <f>SUM(F49:F52)</f>
        <v>0</v>
      </c>
      <c r="G53" s="123">
        <f>SUM(G49:G52)</f>
        <v>0</v>
      </c>
      <c r="H53" s="124">
        <f>SUM(H49:H52)</f>
        <v>0</v>
      </c>
      <c r="I53" s="125"/>
    </row>
    <row r="54" spans="1:9" ht="18" customHeight="1">
      <c r="A54" s="804" t="s">
        <v>207</v>
      </c>
      <c r="B54" s="103"/>
      <c r="C54" s="104" t="s">
        <v>152</v>
      </c>
      <c r="D54" s="105">
        <f>+ROUNDDOWN((F54/1.1),0)</f>
        <v>0</v>
      </c>
      <c r="E54" s="137"/>
      <c r="F54" s="137"/>
      <c r="G54" s="105">
        <f>(D54*E54)</f>
        <v>0</v>
      </c>
      <c r="H54" s="107">
        <f>+IF(D54&lt;C54,(D54*E54),C54*E54)</f>
        <v>0</v>
      </c>
      <c r="I54" s="138"/>
    </row>
    <row r="55" spans="1:9">
      <c r="A55" s="805"/>
      <c r="B55" s="109"/>
      <c r="C55" s="110" t="s">
        <v>152</v>
      </c>
      <c r="D55" s="111">
        <f t="shared" ref="D55:D57" si="18">+ROUNDDOWN((F55/1.1),0)</f>
        <v>0</v>
      </c>
      <c r="E55" s="139"/>
      <c r="F55" s="139"/>
      <c r="G55" s="113">
        <f t="shared" ref="G55:G57" si="19">(D55*E55)</f>
        <v>0</v>
      </c>
      <c r="H55" s="114">
        <f t="shared" ref="H55:H57" si="20">+IF(D55&lt;C55,(D55*E55),C55*E55)</f>
        <v>0</v>
      </c>
      <c r="I55" s="140"/>
    </row>
    <row r="56" spans="1:9">
      <c r="A56" s="805"/>
      <c r="B56" s="109"/>
      <c r="C56" s="110" t="s">
        <v>152</v>
      </c>
      <c r="D56" s="111">
        <f t="shared" si="18"/>
        <v>0</v>
      </c>
      <c r="E56" s="139"/>
      <c r="F56" s="139"/>
      <c r="G56" s="113">
        <f t="shared" si="19"/>
        <v>0</v>
      </c>
      <c r="H56" s="114">
        <f t="shared" si="20"/>
        <v>0</v>
      </c>
      <c r="I56" s="140"/>
    </row>
    <row r="57" spans="1:9">
      <c r="A57" s="805"/>
      <c r="B57" s="109"/>
      <c r="C57" s="110" t="s">
        <v>152</v>
      </c>
      <c r="D57" s="111">
        <f t="shared" si="18"/>
        <v>0</v>
      </c>
      <c r="E57" s="139"/>
      <c r="F57" s="139"/>
      <c r="G57" s="113">
        <f t="shared" si="19"/>
        <v>0</v>
      </c>
      <c r="H57" s="114">
        <f t="shared" si="20"/>
        <v>0</v>
      </c>
      <c r="I57" s="140"/>
    </row>
    <row r="58" spans="1:9" ht="13.8" thickBot="1">
      <c r="A58" s="806"/>
      <c r="B58" s="807" t="s">
        <v>153</v>
      </c>
      <c r="C58" s="808"/>
      <c r="D58" s="808"/>
      <c r="E58" s="809"/>
      <c r="F58" s="122">
        <f>SUM(F54:F57)</f>
        <v>0</v>
      </c>
      <c r="G58" s="123">
        <f>SUM(G54:G57)</f>
        <v>0</v>
      </c>
      <c r="H58" s="124">
        <f>SUM(H54:H57)</f>
        <v>0</v>
      </c>
      <c r="I58" s="125"/>
    </row>
    <row r="59" spans="1:9" ht="26.4" customHeight="1" thickBot="1">
      <c r="A59" s="796" t="s">
        <v>154</v>
      </c>
      <c r="B59" s="797"/>
      <c r="C59" s="797"/>
      <c r="D59" s="797"/>
      <c r="E59" s="797"/>
      <c r="F59" s="798"/>
      <c r="G59" s="132">
        <f>SUM(G58,G53,G48)</f>
        <v>0</v>
      </c>
      <c r="H59" s="133">
        <f>SUM(H58,H53,H48)</f>
        <v>0</v>
      </c>
      <c r="I59" s="126"/>
    </row>
    <row r="60" spans="1:9" ht="26.4" customHeight="1" thickBot="1">
      <c r="C60"/>
      <c r="G60" s="141" t="s">
        <v>208</v>
      </c>
      <c r="H60" s="131">
        <f>+ROUNDDOWN(H59/2,0)</f>
        <v>0</v>
      </c>
    </row>
    <row r="61" spans="1:9" ht="26.4" customHeight="1">
      <c r="C61"/>
      <c r="G61" s="128"/>
      <c r="H61" s="129"/>
    </row>
    <row r="62" spans="1:9" ht="26.4" customHeight="1" thickBot="1">
      <c r="A62" s="91" t="s">
        <v>214</v>
      </c>
      <c r="C62"/>
      <c r="G62" s="128"/>
      <c r="H62" s="129"/>
    </row>
    <row r="63" spans="1:9" s="30" customFormat="1" ht="27" thickBot="1">
      <c r="A63" s="97" t="s">
        <v>144</v>
      </c>
      <c r="B63" s="98" t="s">
        <v>145</v>
      </c>
      <c r="C63" s="99" t="s">
        <v>146</v>
      </c>
      <c r="D63" s="99" t="s">
        <v>147</v>
      </c>
      <c r="E63" s="136" t="s">
        <v>155</v>
      </c>
      <c r="F63" s="99" t="s">
        <v>148</v>
      </c>
      <c r="G63" s="100" t="s">
        <v>149</v>
      </c>
      <c r="H63" s="101" t="s">
        <v>150</v>
      </c>
      <c r="I63" s="102" t="s">
        <v>151</v>
      </c>
    </row>
    <row r="64" spans="1:9" ht="18" customHeight="1">
      <c r="A64" s="804" t="s">
        <v>215</v>
      </c>
      <c r="B64" s="103"/>
      <c r="C64" s="104" t="s">
        <v>152</v>
      </c>
      <c r="D64" s="105">
        <f>+ROUNDDOWN((F64/1.1),0)</f>
        <v>0</v>
      </c>
      <c r="E64" s="137"/>
      <c r="F64" s="137"/>
      <c r="G64" s="105">
        <f>(D64*E64)</f>
        <v>0</v>
      </c>
      <c r="H64" s="107">
        <f>+IF(D64&lt;C64,(D64*E64),C64*E64)</f>
        <v>0</v>
      </c>
      <c r="I64" s="138"/>
    </row>
    <row r="65" spans="1:9">
      <c r="A65" s="805"/>
      <c r="B65" s="109"/>
      <c r="C65" s="110" t="s">
        <v>152</v>
      </c>
      <c r="D65" s="111">
        <f t="shared" ref="D65:D67" si="21">+ROUNDDOWN((F65/1.1),0)</f>
        <v>0</v>
      </c>
      <c r="E65" s="139"/>
      <c r="F65" s="139"/>
      <c r="G65" s="113">
        <f t="shared" ref="G65:G67" si="22">(D65*E65)</f>
        <v>0</v>
      </c>
      <c r="H65" s="114">
        <f t="shared" ref="H65:H67" si="23">+IF(D65&lt;C65,(D65*E65),C65*E65)</f>
        <v>0</v>
      </c>
      <c r="I65" s="140"/>
    </row>
    <row r="66" spans="1:9">
      <c r="A66" s="805"/>
      <c r="B66" s="109"/>
      <c r="C66" s="110" t="s">
        <v>152</v>
      </c>
      <c r="D66" s="111">
        <f t="shared" si="21"/>
        <v>0</v>
      </c>
      <c r="E66" s="139"/>
      <c r="F66" s="139"/>
      <c r="G66" s="113">
        <f t="shared" si="22"/>
        <v>0</v>
      </c>
      <c r="H66" s="114">
        <f t="shared" si="23"/>
        <v>0</v>
      </c>
      <c r="I66" s="140"/>
    </row>
    <row r="67" spans="1:9">
      <c r="A67" s="805"/>
      <c r="B67" s="109"/>
      <c r="C67" s="110" t="s">
        <v>152</v>
      </c>
      <c r="D67" s="111">
        <f t="shared" si="21"/>
        <v>0</v>
      </c>
      <c r="E67" s="139"/>
      <c r="F67" s="139"/>
      <c r="G67" s="113">
        <f t="shared" si="22"/>
        <v>0</v>
      </c>
      <c r="H67" s="114">
        <f t="shared" si="23"/>
        <v>0</v>
      </c>
      <c r="I67" s="140"/>
    </row>
    <row r="68" spans="1:9" ht="13.8" thickBot="1">
      <c r="A68" s="806"/>
      <c r="B68" s="807" t="s">
        <v>153</v>
      </c>
      <c r="C68" s="808"/>
      <c r="D68" s="808"/>
      <c r="E68" s="809"/>
      <c r="F68" s="122">
        <f>SUM(F64:F67)</f>
        <v>0</v>
      </c>
      <c r="G68" s="123">
        <f>SUM(G64:G67)</f>
        <v>0</v>
      </c>
      <c r="H68" s="124">
        <f>SUM(H64:H67)</f>
        <v>0</v>
      </c>
      <c r="I68" s="125"/>
    </row>
    <row r="69" spans="1:9" ht="18" customHeight="1">
      <c r="A69" s="804" t="s">
        <v>216</v>
      </c>
      <c r="B69" s="103"/>
      <c r="C69" s="104" t="s">
        <v>152</v>
      </c>
      <c r="D69" s="105">
        <f>+ROUNDDOWN((F69/1.1),0)</f>
        <v>0</v>
      </c>
      <c r="E69" s="137"/>
      <c r="F69" s="137"/>
      <c r="G69" s="105">
        <f>(D69*E69)</f>
        <v>0</v>
      </c>
      <c r="H69" s="107">
        <f>+IF(D69&lt;C69,(D69*E69),C69*E69)</f>
        <v>0</v>
      </c>
      <c r="I69" s="138"/>
    </row>
    <row r="70" spans="1:9">
      <c r="A70" s="805"/>
      <c r="B70" s="109"/>
      <c r="C70" s="110" t="s">
        <v>152</v>
      </c>
      <c r="D70" s="111">
        <f t="shared" ref="D70:D72" si="24">+ROUNDDOWN((F70/1.1),0)</f>
        <v>0</v>
      </c>
      <c r="E70" s="139"/>
      <c r="F70" s="139"/>
      <c r="G70" s="113">
        <f t="shared" ref="G70:G72" si="25">(D70*E70)</f>
        <v>0</v>
      </c>
      <c r="H70" s="114">
        <f t="shared" ref="H70:H72" si="26">+IF(D70&lt;C70,(D70*E70),C70*E70)</f>
        <v>0</v>
      </c>
      <c r="I70" s="140"/>
    </row>
    <row r="71" spans="1:9">
      <c r="A71" s="805"/>
      <c r="B71" s="109"/>
      <c r="C71" s="110" t="s">
        <v>152</v>
      </c>
      <c r="D71" s="111">
        <f t="shared" si="24"/>
        <v>0</v>
      </c>
      <c r="E71" s="139"/>
      <c r="F71" s="139"/>
      <c r="G71" s="113">
        <f t="shared" si="25"/>
        <v>0</v>
      </c>
      <c r="H71" s="114">
        <f t="shared" si="26"/>
        <v>0</v>
      </c>
      <c r="I71" s="140"/>
    </row>
    <row r="72" spans="1:9">
      <c r="A72" s="805"/>
      <c r="B72" s="109"/>
      <c r="C72" s="110" t="s">
        <v>152</v>
      </c>
      <c r="D72" s="111">
        <f t="shared" si="24"/>
        <v>0</v>
      </c>
      <c r="E72" s="139"/>
      <c r="F72" s="139"/>
      <c r="G72" s="113">
        <f t="shared" si="25"/>
        <v>0</v>
      </c>
      <c r="H72" s="114">
        <f t="shared" si="26"/>
        <v>0</v>
      </c>
      <c r="I72" s="140"/>
    </row>
    <row r="73" spans="1:9" ht="13.8" thickBot="1">
      <c r="A73" s="806"/>
      <c r="B73" s="807" t="s">
        <v>153</v>
      </c>
      <c r="C73" s="808"/>
      <c r="D73" s="808"/>
      <c r="E73" s="809"/>
      <c r="F73" s="122">
        <f>SUM(F69:F72)</f>
        <v>0</v>
      </c>
      <c r="G73" s="123">
        <f>SUM(G69:G72)</f>
        <v>0</v>
      </c>
      <c r="H73" s="124">
        <f>SUM(H69:H72)</f>
        <v>0</v>
      </c>
      <c r="I73" s="125"/>
    </row>
    <row r="74" spans="1:9" ht="18" customHeight="1">
      <c r="A74" s="804" t="s">
        <v>217</v>
      </c>
      <c r="B74" s="103"/>
      <c r="C74" s="104" t="s">
        <v>152</v>
      </c>
      <c r="D74" s="105">
        <f>+ROUNDDOWN((F74/1.1),0)</f>
        <v>0</v>
      </c>
      <c r="E74" s="137"/>
      <c r="F74" s="137"/>
      <c r="G74" s="105">
        <f>(D74*E74)</f>
        <v>0</v>
      </c>
      <c r="H74" s="107">
        <f>+IF(D74&lt;C74,(D74*E74),C74*E74)</f>
        <v>0</v>
      </c>
      <c r="I74" s="138"/>
    </row>
    <row r="75" spans="1:9">
      <c r="A75" s="805"/>
      <c r="B75" s="109"/>
      <c r="C75" s="110" t="s">
        <v>152</v>
      </c>
      <c r="D75" s="111">
        <f t="shared" ref="D75:D77" si="27">+ROUNDDOWN((F75/1.1),0)</f>
        <v>0</v>
      </c>
      <c r="E75" s="139"/>
      <c r="F75" s="139"/>
      <c r="G75" s="113">
        <f t="shared" ref="G75:G77" si="28">(D75*E75)</f>
        <v>0</v>
      </c>
      <c r="H75" s="114">
        <f t="shared" ref="H75:H77" si="29">+IF(D75&lt;C75,(D75*E75),C75*E75)</f>
        <v>0</v>
      </c>
      <c r="I75" s="140"/>
    </row>
    <row r="76" spans="1:9">
      <c r="A76" s="805"/>
      <c r="B76" s="109"/>
      <c r="C76" s="110" t="s">
        <v>152</v>
      </c>
      <c r="D76" s="111">
        <f t="shared" si="27"/>
        <v>0</v>
      </c>
      <c r="E76" s="139"/>
      <c r="F76" s="139"/>
      <c r="G76" s="113">
        <f t="shared" si="28"/>
        <v>0</v>
      </c>
      <c r="H76" s="114">
        <f t="shared" si="29"/>
        <v>0</v>
      </c>
      <c r="I76" s="140"/>
    </row>
    <row r="77" spans="1:9">
      <c r="A77" s="805"/>
      <c r="B77" s="109"/>
      <c r="C77" s="110" t="s">
        <v>152</v>
      </c>
      <c r="D77" s="111">
        <f t="shared" si="27"/>
        <v>0</v>
      </c>
      <c r="E77" s="139"/>
      <c r="F77" s="139"/>
      <c r="G77" s="113">
        <f t="shared" si="28"/>
        <v>0</v>
      </c>
      <c r="H77" s="114">
        <f t="shared" si="29"/>
        <v>0</v>
      </c>
      <c r="I77" s="140"/>
    </row>
    <row r="78" spans="1:9" ht="13.8" thickBot="1">
      <c r="A78" s="806"/>
      <c r="B78" s="807" t="s">
        <v>153</v>
      </c>
      <c r="C78" s="808"/>
      <c r="D78" s="808"/>
      <c r="E78" s="809"/>
      <c r="F78" s="122">
        <f>SUM(F74:F77)</f>
        <v>0</v>
      </c>
      <c r="G78" s="123">
        <f>SUM(G74:G77)</f>
        <v>0</v>
      </c>
      <c r="H78" s="124">
        <f>SUM(H74:H77)</f>
        <v>0</v>
      </c>
      <c r="I78" s="125"/>
    </row>
    <row r="79" spans="1:9" ht="18" customHeight="1">
      <c r="A79" s="804" t="s">
        <v>218</v>
      </c>
      <c r="B79" s="103"/>
      <c r="C79" s="104"/>
      <c r="D79" s="105">
        <f>+ROUNDDOWN((F79/1.1),0)</f>
        <v>0</v>
      </c>
      <c r="E79" s="137"/>
      <c r="F79" s="137"/>
      <c r="G79" s="105">
        <f>(D79*E79)</f>
        <v>0</v>
      </c>
      <c r="H79" s="107">
        <f>+IF(D79&lt;C79,(D79*E79),C79*E79)</f>
        <v>0</v>
      </c>
      <c r="I79" s="138"/>
    </row>
    <row r="80" spans="1:9">
      <c r="A80" s="805"/>
      <c r="B80" s="109"/>
      <c r="C80" s="110"/>
      <c r="D80" s="111">
        <f t="shared" ref="D80:D82" si="30">+ROUNDDOWN((F80/1.1),0)</f>
        <v>0</v>
      </c>
      <c r="E80" s="139"/>
      <c r="F80" s="139"/>
      <c r="G80" s="113">
        <f t="shared" ref="G80:G82" si="31">(D80*E80)</f>
        <v>0</v>
      </c>
      <c r="H80" s="114">
        <f t="shared" ref="H80:H82" si="32">+IF(D80&lt;C80,(D80*E80),C80*E80)</f>
        <v>0</v>
      </c>
      <c r="I80" s="140"/>
    </row>
    <row r="81" spans="1:9">
      <c r="A81" s="805"/>
      <c r="B81" s="109"/>
      <c r="C81" s="110"/>
      <c r="D81" s="111">
        <f t="shared" si="30"/>
        <v>0</v>
      </c>
      <c r="E81" s="139"/>
      <c r="F81" s="139"/>
      <c r="G81" s="113">
        <f t="shared" si="31"/>
        <v>0</v>
      </c>
      <c r="H81" s="114">
        <f t="shared" si="32"/>
        <v>0</v>
      </c>
      <c r="I81" s="140"/>
    </row>
    <row r="82" spans="1:9">
      <c r="A82" s="805"/>
      <c r="B82" s="109"/>
      <c r="C82" s="110"/>
      <c r="D82" s="111">
        <f t="shared" si="30"/>
        <v>0</v>
      </c>
      <c r="E82" s="139"/>
      <c r="F82" s="139"/>
      <c r="G82" s="113">
        <f t="shared" si="31"/>
        <v>0</v>
      </c>
      <c r="H82" s="114">
        <f t="shared" si="32"/>
        <v>0</v>
      </c>
      <c r="I82" s="140"/>
    </row>
    <row r="83" spans="1:9" ht="13.8" thickBot="1">
      <c r="A83" s="806"/>
      <c r="B83" s="807" t="s">
        <v>153</v>
      </c>
      <c r="C83" s="808"/>
      <c r="D83" s="808"/>
      <c r="E83" s="809"/>
      <c r="F83" s="122">
        <f>SUM(F79:F82)</f>
        <v>0</v>
      </c>
      <c r="G83" s="123">
        <f>SUM(G79:G82)</f>
        <v>0</v>
      </c>
      <c r="H83" s="124">
        <f>SUM(H79:H82)</f>
        <v>0</v>
      </c>
      <c r="I83" s="125"/>
    </row>
    <row r="84" spans="1:9" ht="18" customHeight="1">
      <c r="A84" s="804" t="s">
        <v>219</v>
      </c>
      <c r="B84" s="103"/>
      <c r="C84" s="104" t="s">
        <v>152</v>
      </c>
      <c r="D84" s="105">
        <f>+ROUNDDOWN((F84/1.1),0)</f>
        <v>0</v>
      </c>
      <c r="E84" s="137"/>
      <c r="F84" s="137"/>
      <c r="G84" s="105">
        <f>(D84*E84)</f>
        <v>0</v>
      </c>
      <c r="H84" s="107">
        <f>+IF(D84&lt;C84,(D84*E84),C84*E84)</f>
        <v>0</v>
      </c>
      <c r="I84" s="138"/>
    </row>
    <row r="85" spans="1:9">
      <c r="A85" s="805"/>
      <c r="B85" s="109"/>
      <c r="C85" s="110" t="s">
        <v>152</v>
      </c>
      <c r="D85" s="111">
        <f t="shared" ref="D85:D87" si="33">+ROUNDDOWN((F85/1.1),0)</f>
        <v>0</v>
      </c>
      <c r="E85" s="139"/>
      <c r="F85" s="139"/>
      <c r="G85" s="113">
        <f t="shared" ref="G85:G87" si="34">(D85*E85)</f>
        <v>0</v>
      </c>
      <c r="H85" s="114">
        <f t="shared" ref="H85:H87" si="35">+IF(D85&lt;C85,(D85*E85),C85*E85)</f>
        <v>0</v>
      </c>
      <c r="I85" s="140"/>
    </row>
    <row r="86" spans="1:9">
      <c r="A86" s="805"/>
      <c r="B86" s="109"/>
      <c r="C86" s="110" t="s">
        <v>152</v>
      </c>
      <c r="D86" s="111">
        <f t="shared" si="33"/>
        <v>0</v>
      </c>
      <c r="E86" s="139"/>
      <c r="F86" s="139"/>
      <c r="G86" s="113">
        <f t="shared" si="34"/>
        <v>0</v>
      </c>
      <c r="H86" s="114">
        <f t="shared" si="35"/>
        <v>0</v>
      </c>
      <c r="I86" s="140"/>
    </row>
    <row r="87" spans="1:9">
      <c r="A87" s="805"/>
      <c r="B87" s="109"/>
      <c r="C87" s="110" t="s">
        <v>152</v>
      </c>
      <c r="D87" s="111">
        <f t="shared" si="33"/>
        <v>0</v>
      </c>
      <c r="E87" s="139"/>
      <c r="F87" s="139"/>
      <c r="G87" s="113">
        <f t="shared" si="34"/>
        <v>0</v>
      </c>
      <c r="H87" s="114">
        <f t="shared" si="35"/>
        <v>0</v>
      </c>
      <c r="I87" s="140"/>
    </row>
    <row r="88" spans="1:9" ht="13.8" thickBot="1">
      <c r="A88" s="806"/>
      <c r="B88" s="807" t="s">
        <v>153</v>
      </c>
      <c r="C88" s="808"/>
      <c r="D88" s="808"/>
      <c r="E88" s="809"/>
      <c r="F88" s="122">
        <f>SUM(F84:F87)</f>
        <v>0</v>
      </c>
      <c r="G88" s="123">
        <f>SUM(G84:G87)</f>
        <v>0</v>
      </c>
      <c r="H88" s="124">
        <f>SUM(H84:H87)</f>
        <v>0</v>
      </c>
      <c r="I88" s="125"/>
    </row>
    <row r="89" spans="1:9" ht="26.4" customHeight="1" thickBot="1">
      <c r="A89" s="796" t="s">
        <v>154</v>
      </c>
      <c r="B89" s="797"/>
      <c r="C89" s="797"/>
      <c r="D89" s="797"/>
      <c r="E89" s="797"/>
      <c r="F89" s="798"/>
      <c r="G89" s="132">
        <f>SUM(G68,G73,G78,G83,G88)</f>
        <v>0</v>
      </c>
      <c r="H89" s="133">
        <f>SUM(H68,H73,H78,H83,H88)</f>
        <v>0</v>
      </c>
      <c r="I89" s="126"/>
    </row>
    <row r="90" spans="1:9" ht="26.4" customHeight="1" thickBot="1">
      <c r="C90"/>
      <c r="G90" s="141" t="s">
        <v>208</v>
      </c>
      <c r="H90" s="131">
        <f>+ROUNDDOWN(H89/2,0)</f>
        <v>0</v>
      </c>
    </row>
    <row r="91" spans="1:9" ht="26.4" customHeight="1">
      <c r="C91"/>
      <c r="G91" s="128"/>
      <c r="H91" s="129"/>
    </row>
    <row r="92" spans="1:9" ht="26.4" customHeight="1" thickBot="1">
      <c r="A92" s="91" t="s">
        <v>220</v>
      </c>
      <c r="C92"/>
      <c r="G92" s="128"/>
      <c r="H92" s="129"/>
    </row>
    <row r="93" spans="1:9" s="30" customFormat="1" ht="27" thickBot="1">
      <c r="A93" s="97" t="s">
        <v>144</v>
      </c>
      <c r="B93" s="98" t="s">
        <v>145</v>
      </c>
      <c r="C93" s="99" t="s">
        <v>146</v>
      </c>
      <c r="D93" s="99" t="s">
        <v>147</v>
      </c>
      <c r="E93" s="136" t="s">
        <v>155</v>
      </c>
      <c r="F93" s="99" t="s">
        <v>148</v>
      </c>
      <c r="G93" s="100" t="s">
        <v>149</v>
      </c>
      <c r="H93" s="101" t="s">
        <v>150</v>
      </c>
      <c r="I93" s="102" t="s">
        <v>151</v>
      </c>
    </row>
    <row r="94" spans="1:9" ht="18" customHeight="1">
      <c r="A94" s="804" t="s">
        <v>221</v>
      </c>
      <c r="B94" s="142"/>
      <c r="C94" s="104"/>
      <c r="D94" s="105">
        <f>+ROUNDDOWN((F94/1.1),0)</f>
        <v>0</v>
      </c>
      <c r="E94" s="137"/>
      <c r="F94" s="137"/>
      <c r="G94" s="105">
        <f>(D94*E94)</f>
        <v>0</v>
      </c>
      <c r="H94" s="107">
        <f>+IF(D94&lt;C94,(D94*E94),C94*E94)</f>
        <v>0</v>
      </c>
      <c r="I94" s="138" t="s">
        <v>222</v>
      </c>
    </row>
    <row r="95" spans="1:9">
      <c r="A95" s="805"/>
      <c r="B95" s="143"/>
      <c r="C95" s="110"/>
      <c r="D95" s="111">
        <f t="shared" ref="D95:D98" si="36">+ROUNDDOWN((F95/1.1),0)</f>
        <v>0</v>
      </c>
      <c r="E95" s="139"/>
      <c r="F95" s="139"/>
      <c r="G95" s="113">
        <f t="shared" ref="G95:G98" si="37">(D95*E95)</f>
        <v>0</v>
      </c>
      <c r="H95" s="114">
        <f t="shared" ref="H95:H98" si="38">+IF(D95&lt;C95,(D95*E95),C95*E95)</f>
        <v>0</v>
      </c>
      <c r="I95" s="140"/>
    </row>
    <row r="96" spans="1:9">
      <c r="A96" s="805"/>
      <c r="B96" s="143"/>
      <c r="C96" s="110"/>
      <c r="D96" s="111">
        <f t="shared" si="36"/>
        <v>0</v>
      </c>
      <c r="E96" s="139"/>
      <c r="F96" s="139"/>
      <c r="G96" s="113">
        <f t="shared" si="37"/>
        <v>0</v>
      </c>
      <c r="H96" s="114">
        <f t="shared" si="38"/>
        <v>0</v>
      </c>
      <c r="I96" s="140"/>
    </row>
    <row r="97" spans="1:9">
      <c r="A97" s="805"/>
      <c r="B97" s="143"/>
      <c r="C97" s="110"/>
      <c r="D97" s="111">
        <f t="shared" si="36"/>
        <v>0</v>
      </c>
      <c r="E97" s="139"/>
      <c r="F97" s="139"/>
      <c r="G97" s="113">
        <f t="shared" si="37"/>
        <v>0</v>
      </c>
      <c r="H97" s="114">
        <f t="shared" si="38"/>
        <v>0</v>
      </c>
      <c r="I97" s="140"/>
    </row>
    <row r="98" spans="1:9">
      <c r="A98" s="805"/>
      <c r="B98" s="143"/>
      <c r="C98" s="110"/>
      <c r="D98" s="111">
        <f t="shared" si="36"/>
        <v>0</v>
      </c>
      <c r="E98" s="139"/>
      <c r="F98" s="139"/>
      <c r="G98" s="113">
        <f t="shared" si="37"/>
        <v>0</v>
      </c>
      <c r="H98" s="114">
        <f t="shared" si="38"/>
        <v>0</v>
      </c>
      <c r="I98" s="140"/>
    </row>
    <row r="99" spans="1:9" ht="13.8" thickBot="1">
      <c r="A99" s="806"/>
      <c r="B99" s="807" t="s">
        <v>153</v>
      </c>
      <c r="C99" s="808"/>
      <c r="D99" s="808"/>
      <c r="E99" s="809"/>
      <c r="F99" s="122">
        <f>SUM(F94:F98)</f>
        <v>0</v>
      </c>
      <c r="G99" s="123">
        <f>SUM(G94:G98)</f>
        <v>0</v>
      </c>
      <c r="H99" s="124">
        <f>SUM(H94:H98)</f>
        <v>0</v>
      </c>
      <c r="I99" s="125"/>
    </row>
    <row r="100" spans="1:9" ht="18" customHeight="1">
      <c r="A100" s="805" t="s">
        <v>223</v>
      </c>
      <c r="B100" s="144"/>
      <c r="C100" s="116" t="s">
        <v>152</v>
      </c>
      <c r="D100" s="117">
        <f>+ROUNDDOWN((F100/1.1),0)</f>
        <v>0</v>
      </c>
      <c r="E100" s="145"/>
      <c r="F100" s="145"/>
      <c r="G100" s="117">
        <f>(D100*E100)</f>
        <v>0</v>
      </c>
      <c r="H100" s="119">
        <f>+IF(D100&lt;C100,(D100*E100),C100*E100)</f>
        <v>0</v>
      </c>
      <c r="I100" s="146"/>
    </row>
    <row r="101" spans="1:9">
      <c r="A101" s="805"/>
      <c r="B101" s="147"/>
      <c r="C101" s="110" t="s">
        <v>152</v>
      </c>
      <c r="D101" s="111">
        <f t="shared" ref="D101:D107" si="39">+ROUNDDOWN((F101/1.1),0)</f>
        <v>0</v>
      </c>
      <c r="E101" s="139"/>
      <c r="F101" s="139"/>
      <c r="G101" s="113">
        <f t="shared" ref="G101:G107" si="40">(D101*E101)</f>
        <v>0</v>
      </c>
      <c r="H101" s="114">
        <f t="shared" ref="H101:H107" si="41">+IF(D101&lt;C101,(D101*E101),C101*E101)</f>
        <v>0</v>
      </c>
      <c r="I101" s="140"/>
    </row>
    <row r="102" spans="1:9">
      <c r="A102" s="805"/>
      <c r="B102" s="148"/>
      <c r="C102" s="110" t="s">
        <v>152</v>
      </c>
      <c r="D102" s="111">
        <f t="shared" si="39"/>
        <v>0</v>
      </c>
      <c r="E102" s="139"/>
      <c r="F102" s="139"/>
      <c r="G102" s="113">
        <f t="shared" si="40"/>
        <v>0</v>
      </c>
      <c r="H102" s="114">
        <f t="shared" si="41"/>
        <v>0</v>
      </c>
      <c r="I102" s="140"/>
    </row>
    <row r="103" spans="1:9">
      <c r="A103" s="805"/>
      <c r="B103" s="148"/>
      <c r="C103" s="110" t="s">
        <v>152</v>
      </c>
      <c r="D103" s="111">
        <f t="shared" si="39"/>
        <v>0</v>
      </c>
      <c r="E103" s="139"/>
      <c r="F103" s="139"/>
      <c r="G103" s="113">
        <f t="shared" si="40"/>
        <v>0</v>
      </c>
      <c r="H103" s="114">
        <f t="shared" si="41"/>
        <v>0</v>
      </c>
      <c r="I103" s="140"/>
    </row>
    <row r="104" spans="1:9" hidden="1">
      <c r="A104" s="805"/>
      <c r="B104" s="148"/>
      <c r="C104" s="110" t="s">
        <v>152</v>
      </c>
      <c r="D104" s="111">
        <f t="shared" si="39"/>
        <v>0</v>
      </c>
      <c r="E104" s="139"/>
      <c r="F104" s="139"/>
      <c r="G104" s="113">
        <f t="shared" si="40"/>
        <v>0</v>
      </c>
      <c r="H104" s="114">
        <f t="shared" si="41"/>
        <v>0</v>
      </c>
      <c r="I104" s="140"/>
    </row>
    <row r="105" spans="1:9" hidden="1">
      <c r="A105" s="805"/>
      <c r="B105" s="148"/>
      <c r="C105" s="110" t="s">
        <v>152</v>
      </c>
      <c r="D105" s="111">
        <f t="shared" si="39"/>
        <v>0</v>
      </c>
      <c r="E105" s="139"/>
      <c r="F105" s="139"/>
      <c r="G105" s="113">
        <f t="shared" si="40"/>
        <v>0</v>
      </c>
      <c r="H105" s="114">
        <f t="shared" si="41"/>
        <v>0</v>
      </c>
      <c r="I105" s="140"/>
    </row>
    <row r="106" spans="1:9" hidden="1">
      <c r="A106" s="805"/>
      <c r="B106" s="148"/>
      <c r="C106" s="110" t="s">
        <v>152</v>
      </c>
      <c r="D106" s="111">
        <f t="shared" si="39"/>
        <v>0</v>
      </c>
      <c r="E106" s="139"/>
      <c r="F106" s="139"/>
      <c r="G106" s="113">
        <f t="shared" si="40"/>
        <v>0</v>
      </c>
      <c r="H106" s="114">
        <f t="shared" si="41"/>
        <v>0</v>
      </c>
      <c r="I106" s="140"/>
    </row>
    <row r="107" spans="1:9" hidden="1">
      <c r="A107" s="805"/>
      <c r="B107" s="148"/>
      <c r="C107" s="110" t="s">
        <v>152</v>
      </c>
      <c r="D107" s="111">
        <f t="shared" si="39"/>
        <v>0</v>
      </c>
      <c r="E107" s="139"/>
      <c r="F107" s="139"/>
      <c r="G107" s="113">
        <f t="shared" si="40"/>
        <v>0</v>
      </c>
      <c r="H107" s="114">
        <f t="shared" si="41"/>
        <v>0</v>
      </c>
      <c r="I107" s="140"/>
    </row>
    <row r="108" spans="1:9" ht="13.8" thickBot="1">
      <c r="A108" s="806"/>
      <c r="B108" s="807" t="s">
        <v>153</v>
      </c>
      <c r="C108" s="808"/>
      <c r="D108" s="808"/>
      <c r="E108" s="809"/>
      <c r="F108" s="122">
        <f>SUM(F100:F107)</f>
        <v>0</v>
      </c>
      <c r="G108" s="123">
        <f>SUM(G100:G107)</f>
        <v>0</v>
      </c>
      <c r="H108" s="124">
        <f>SUM(H100:H107)</f>
        <v>0</v>
      </c>
      <c r="I108" s="125"/>
    </row>
    <row r="109" spans="1:9" ht="18" customHeight="1">
      <c r="A109" s="804" t="s">
        <v>224</v>
      </c>
      <c r="B109" s="142" t="s">
        <v>225</v>
      </c>
      <c r="C109" s="149">
        <v>16000</v>
      </c>
      <c r="D109" s="105">
        <f>+ROUNDDOWN((F109/1.1),0)</f>
        <v>0</v>
      </c>
      <c r="E109" s="137"/>
      <c r="F109" s="137"/>
      <c r="G109" s="105">
        <f>(D109*E109)</f>
        <v>0</v>
      </c>
      <c r="H109" s="107">
        <f>+IF(D109&lt;C109,(D109*E109),C109*E109)</f>
        <v>0</v>
      </c>
      <c r="I109" s="138" t="s">
        <v>226</v>
      </c>
    </row>
    <row r="110" spans="1:9">
      <c r="A110" s="805"/>
      <c r="B110" s="143"/>
      <c r="C110" s="110" t="s">
        <v>152</v>
      </c>
      <c r="D110" s="111">
        <f t="shared" ref="D110:D116" si="42">+ROUNDDOWN((F110/1.1),0)</f>
        <v>0</v>
      </c>
      <c r="E110" s="139"/>
      <c r="F110" s="139"/>
      <c r="G110" s="113">
        <f t="shared" ref="G110:G116" si="43">(D110*E110)</f>
        <v>0</v>
      </c>
      <c r="H110" s="114">
        <f t="shared" ref="H110:H116" si="44">+IF(D110&lt;C110,(D110*E110),C110*E110)</f>
        <v>0</v>
      </c>
      <c r="I110" s="140"/>
    </row>
    <row r="111" spans="1:9">
      <c r="A111" s="805"/>
      <c r="B111" s="143"/>
      <c r="C111" s="110" t="s">
        <v>152</v>
      </c>
      <c r="D111" s="111">
        <f t="shared" si="42"/>
        <v>0</v>
      </c>
      <c r="E111" s="139"/>
      <c r="F111" s="139"/>
      <c r="G111" s="113">
        <f t="shared" si="43"/>
        <v>0</v>
      </c>
      <c r="H111" s="114">
        <f t="shared" si="44"/>
        <v>0</v>
      </c>
      <c r="I111" s="140"/>
    </row>
    <row r="112" spans="1:9">
      <c r="A112" s="805"/>
      <c r="B112" s="143"/>
      <c r="C112" s="110" t="s">
        <v>152</v>
      </c>
      <c r="D112" s="111">
        <f t="shared" si="42"/>
        <v>0</v>
      </c>
      <c r="E112" s="139"/>
      <c r="F112" s="139"/>
      <c r="G112" s="113">
        <f t="shared" si="43"/>
        <v>0</v>
      </c>
      <c r="H112" s="114">
        <f t="shared" si="44"/>
        <v>0</v>
      </c>
      <c r="I112" s="140"/>
    </row>
    <row r="113" spans="1:9" hidden="1">
      <c r="A113" s="805"/>
      <c r="B113" s="143"/>
      <c r="C113" s="110" t="s">
        <v>152</v>
      </c>
      <c r="D113" s="111">
        <f t="shared" si="42"/>
        <v>0</v>
      </c>
      <c r="E113" s="139"/>
      <c r="F113" s="139"/>
      <c r="G113" s="113">
        <f t="shared" si="43"/>
        <v>0</v>
      </c>
      <c r="H113" s="114">
        <f t="shared" si="44"/>
        <v>0</v>
      </c>
      <c r="I113" s="140"/>
    </row>
    <row r="114" spans="1:9" hidden="1">
      <c r="A114" s="805"/>
      <c r="B114" s="143"/>
      <c r="C114" s="110" t="s">
        <v>152</v>
      </c>
      <c r="D114" s="111">
        <f t="shared" si="42"/>
        <v>0</v>
      </c>
      <c r="E114" s="139"/>
      <c r="F114" s="139"/>
      <c r="G114" s="113">
        <f t="shared" si="43"/>
        <v>0</v>
      </c>
      <c r="H114" s="114">
        <f t="shared" si="44"/>
        <v>0</v>
      </c>
      <c r="I114" s="140"/>
    </row>
    <row r="115" spans="1:9" hidden="1">
      <c r="A115" s="805"/>
      <c r="B115" s="143"/>
      <c r="C115" s="110" t="s">
        <v>152</v>
      </c>
      <c r="D115" s="111">
        <f t="shared" si="42"/>
        <v>0</v>
      </c>
      <c r="E115" s="139"/>
      <c r="F115" s="139"/>
      <c r="G115" s="113">
        <f t="shared" si="43"/>
        <v>0</v>
      </c>
      <c r="H115" s="114">
        <f t="shared" si="44"/>
        <v>0</v>
      </c>
      <c r="I115" s="140"/>
    </row>
    <row r="116" spans="1:9" hidden="1">
      <c r="A116" s="805"/>
      <c r="B116" s="143"/>
      <c r="C116" s="110" t="s">
        <v>152</v>
      </c>
      <c r="D116" s="111">
        <f t="shared" si="42"/>
        <v>0</v>
      </c>
      <c r="E116" s="139"/>
      <c r="F116" s="139"/>
      <c r="G116" s="113">
        <f t="shared" si="43"/>
        <v>0</v>
      </c>
      <c r="H116" s="114">
        <f t="shared" si="44"/>
        <v>0</v>
      </c>
      <c r="I116" s="140"/>
    </row>
    <row r="117" spans="1:9" ht="13.8" thickBot="1">
      <c r="A117" s="806"/>
      <c r="B117" s="807" t="s">
        <v>153</v>
      </c>
      <c r="C117" s="808"/>
      <c r="D117" s="808"/>
      <c r="E117" s="809"/>
      <c r="F117" s="122">
        <f>SUM(F109:F116)</f>
        <v>0</v>
      </c>
      <c r="G117" s="123">
        <f>SUM(G109:G116)</f>
        <v>0</v>
      </c>
      <c r="H117" s="124">
        <f>SUM(H109:H116)</f>
        <v>0</v>
      </c>
      <c r="I117" s="125"/>
    </row>
    <row r="118" spans="1:9" ht="26.4" customHeight="1" thickBot="1">
      <c r="A118" s="796" t="s">
        <v>154</v>
      </c>
      <c r="B118" s="797"/>
      <c r="C118" s="797"/>
      <c r="D118" s="797"/>
      <c r="E118" s="797"/>
      <c r="F118" s="798"/>
      <c r="G118" s="132">
        <f>SUM(G117,G108,G99)</f>
        <v>0</v>
      </c>
      <c r="H118" s="133">
        <f>SUM(H117,H108,H99)</f>
        <v>0</v>
      </c>
      <c r="I118" s="126"/>
    </row>
    <row r="119" spans="1:9" ht="26.4" customHeight="1" thickBot="1">
      <c r="C119"/>
      <c r="G119" s="141" t="s">
        <v>208</v>
      </c>
      <c r="H119" s="131">
        <f>+ROUNDDOWN(H118/2,0)</f>
        <v>0</v>
      </c>
    </row>
    <row r="120" spans="1:9" ht="26.4" customHeight="1">
      <c r="C120"/>
      <c r="G120" s="128"/>
      <c r="H120" s="129"/>
    </row>
    <row r="121" spans="1:9" ht="26.4" customHeight="1" thickBot="1">
      <c r="A121" s="91" t="s">
        <v>157</v>
      </c>
      <c r="C121"/>
      <c r="G121" s="128"/>
      <c r="H121" s="129"/>
    </row>
    <row r="122" spans="1:9" s="30" customFormat="1" ht="27" thickBot="1">
      <c r="A122" s="97" t="s">
        <v>144</v>
      </c>
      <c r="B122" s="98" t="s">
        <v>145</v>
      </c>
      <c r="C122" s="99" t="s">
        <v>146</v>
      </c>
      <c r="D122" s="99" t="s">
        <v>147</v>
      </c>
      <c r="E122" s="136" t="s">
        <v>155</v>
      </c>
      <c r="F122" s="99" t="s">
        <v>148</v>
      </c>
      <c r="G122" s="100" t="s">
        <v>149</v>
      </c>
      <c r="H122" s="101" t="s">
        <v>150</v>
      </c>
      <c r="I122" s="102" t="s">
        <v>151</v>
      </c>
    </row>
    <row r="123" spans="1:9" ht="18" customHeight="1">
      <c r="A123" s="804" t="s">
        <v>157</v>
      </c>
      <c r="B123" s="142"/>
      <c r="C123" s="104" t="s">
        <v>152</v>
      </c>
      <c r="D123" s="105">
        <f>+ROUNDDOWN((F123/1.1),0)</f>
        <v>0</v>
      </c>
      <c r="E123" s="137"/>
      <c r="F123" s="137"/>
      <c r="G123" s="105">
        <f>(D123*E123)</f>
        <v>0</v>
      </c>
      <c r="H123" s="107">
        <f>+IF(D123&lt;C123,(D123*E123),C123*E123)</f>
        <v>0</v>
      </c>
      <c r="I123" s="138"/>
    </row>
    <row r="124" spans="1:9">
      <c r="A124" s="805"/>
      <c r="B124" s="143"/>
      <c r="C124" s="110" t="s">
        <v>152</v>
      </c>
      <c r="D124" s="111">
        <f t="shared" ref="D124:D127" si="45">+ROUNDDOWN((F124/1.1),0)</f>
        <v>0</v>
      </c>
      <c r="E124" s="139"/>
      <c r="F124" s="139"/>
      <c r="G124" s="113">
        <f t="shared" ref="G124" si="46">(D124*E124)</f>
        <v>0</v>
      </c>
      <c r="H124" s="114">
        <f t="shared" ref="H124" si="47">+IF(D124&lt;C124,(D124*E124),C124*E124)</f>
        <v>0</v>
      </c>
      <c r="I124" s="140"/>
    </row>
    <row r="125" spans="1:9">
      <c r="A125" s="805"/>
      <c r="B125" s="143"/>
      <c r="C125" s="110" t="s">
        <v>152</v>
      </c>
      <c r="D125" s="111">
        <f t="shared" si="45"/>
        <v>0</v>
      </c>
      <c r="E125" s="139"/>
      <c r="F125" s="139"/>
      <c r="G125" s="113"/>
      <c r="H125" s="114"/>
      <c r="I125" s="140"/>
    </row>
    <row r="126" spans="1:9">
      <c r="A126" s="805"/>
      <c r="B126" s="143"/>
      <c r="C126" s="110" t="s">
        <v>152</v>
      </c>
      <c r="D126" s="111">
        <f t="shared" si="45"/>
        <v>0</v>
      </c>
      <c r="E126" s="139"/>
      <c r="F126" s="139"/>
      <c r="G126" s="113">
        <f t="shared" ref="G126:G127" si="48">(D126*E126)</f>
        <v>0</v>
      </c>
      <c r="H126" s="114">
        <f t="shared" ref="H126:H127" si="49">+IF(D126&lt;C126,(D126*E126),C126*E126)</f>
        <v>0</v>
      </c>
      <c r="I126" s="140"/>
    </row>
    <row r="127" spans="1:9">
      <c r="A127" s="805"/>
      <c r="B127" s="143"/>
      <c r="C127" s="110" t="s">
        <v>152</v>
      </c>
      <c r="D127" s="111">
        <f t="shared" si="45"/>
        <v>0</v>
      </c>
      <c r="E127" s="139"/>
      <c r="F127" s="139"/>
      <c r="G127" s="113">
        <f t="shared" si="48"/>
        <v>0</v>
      </c>
      <c r="H127" s="114">
        <f t="shared" si="49"/>
        <v>0</v>
      </c>
      <c r="I127" s="140"/>
    </row>
    <row r="128" spans="1:9" ht="13.8" thickBot="1">
      <c r="A128" s="806"/>
      <c r="B128" s="807" t="s">
        <v>153</v>
      </c>
      <c r="C128" s="808"/>
      <c r="D128" s="808"/>
      <c r="E128" s="809"/>
      <c r="F128" s="122">
        <f>SUM(F123:F127)</f>
        <v>0</v>
      </c>
      <c r="G128" s="123">
        <f>SUM(G123:G127)</f>
        <v>0</v>
      </c>
      <c r="H128" s="124">
        <f>SUM(H123:H127)</f>
        <v>0</v>
      </c>
      <c r="I128" s="125"/>
    </row>
    <row r="129" spans="1:9" ht="26.4" customHeight="1" thickBot="1">
      <c r="A129" s="796" t="s">
        <v>154</v>
      </c>
      <c r="B129" s="797"/>
      <c r="C129" s="797"/>
      <c r="D129" s="797"/>
      <c r="E129" s="797"/>
      <c r="F129" s="798"/>
      <c r="G129" s="132">
        <f>SUM(G128)</f>
        <v>0</v>
      </c>
      <c r="H129" s="133">
        <f>SUM(H128)</f>
        <v>0</v>
      </c>
      <c r="I129" s="126"/>
    </row>
    <row r="130" spans="1:9" ht="26.4" customHeight="1" thickBot="1">
      <c r="C130"/>
      <c r="G130" s="141" t="s">
        <v>208</v>
      </c>
      <c r="H130" s="131">
        <f>+ROUNDDOWN(H129/2,0)</f>
        <v>0</v>
      </c>
    </row>
    <row r="131" spans="1:9" ht="26.4" customHeight="1" thickBot="1">
      <c r="C131"/>
      <c r="G131" s="128"/>
      <c r="H131" s="129"/>
    </row>
    <row r="132" spans="1:9" ht="20.399999999999999" customHeight="1">
      <c r="F132" s="799" t="s">
        <v>158</v>
      </c>
      <c r="G132" s="134" t="s">
        <v>227</v>
      </c>
      <c r="H132" s="134" t="s">
        <v>228</v>
      </c>
    </row>
    <row r="133" spans="1:9" ht="20.399999999999999" customHeight="1" thickBot="1">
      <c r="F133" s="800"/>
      <c r="G133" s="135">
        <f>SUM(H25,H39,H59,H89,H118,H129)</f>
        <v>0</v>
      </c>
      <c r="H133" s="135">
        <f>IF((SUM(H26,H40,H60,H90,H119,H130))&lt;750000,(SUM(H26,H40,H60,H90,H119,H130)),750000)</f>
        <v>0</v>
      </c>
    </row>
  </sheetData>
  <mergeCells count="41">
    <mergeCell ref="A129:F129"/>
    <mergeCell ref="F132:F133"/>
    <mergeCell ref="A100:A108"/>
    <mergeCell ref="B108:E108"/>
    <mergeCell ref="A109:A117"/>
    <mergeCell ref="B117:E117"/>
    <mergeCell ref="A118:F118"/>
    <mergeCell ref="A123:A128"/>
    <mergeCell ref="B128:E128"/>
    <mergeCell ref="A94:A99"/>
    <mergeCell ref="B99:E99"/>
    <mergeCell ref="A59:F59"/>
    <mergeCell ref="A64:A68"/>
    <mergeCell ref="B68:E68"/>
    <mergeCell ref="A69:A73"/>
    <mergeCell ref="B73:E73"/>
    <mergeCell ref="A74:A78"/>
    <mergeCell ref="B78:E78"/>
    <mergeCell ref="A79:A83"/>
    <mergeCell ref="B83:E83"/>
    <mergeCell ref="A84:A88"/>
    <mergeCell ref="B88:E88"/>
    <mergeCell ref="A89:F89"/>
    <mergeCell ref="A44:A48"/>
    <mergeCell ref="B48:E48"/>
    <mergeCell ref="A49:A53"/>
    <mergeCell ref="B53:E53"/>
    <mergeCell ref="A54:A58"/>
    <mergeCell ref="B58:E58"/>
    <mergeCell ref="A39:F39"/>
    <mergeCell ref="H1:I1"/>
    <mergeCell ref="H2:I2"/>
    <mergeCell ref="A6:A14"/>
    <mergeCell ref="B14:E14"/>
    <mergeCell ref="A15:A19"/>
    <mergeCell ref="B19:E19"/>
    <mergeCell ref="A20:A24"/>
    <mergeCell ref="B24:E24"/>
    <mergeCell ref="A25:F25"/>
    <mergeCell ref="A30:A38"/>
    <mergeCell ref="B38:E38"/>
  </mergeCells>
  <phoneticPr fontId="3"/>
  <conditionalFormatting sqref="H2:I2">
    <cfRule type="containsBlanks" dxfId="11" priority="1">
      <formula>LEN(TRIM(H2))=0</formula>
    </cfRule>
  </conditionalFormatting>
  <dataValidations count="2">
    <dataValidation type="list" allowBlank="1" showInputMessage="1" showErrorMessage="1" sqref="B100:B107" xr:uid="{BDAFA8F6-2087-4FE4-9107-0CFDF58BBE0D}">
      <formula1>"小間出展料,ブース設営・運営費"</formula1>
    </dataValidation>
    <dataValidation type="list" allowBlank="1" showInputMessage="1" showErrorMessage="1" sqref="B123:B127 B94:B98" xr:uid="{77B45126-BB25-49AC-A388-D169CD1986E0}">
      <formula1>"航空運賃,特別急行列車及び新幹線に係る運賃,船賃,宿泊費,ホテルパック料金"</formula1>
    </dataValidation>
  </dataValidation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tabColor rgb="FF00B0F0"/>
  </sheetPr>
  <dimension ref="A1:BL221"/>
  <sheetViews>
    <sheetView view="pageBreakPreview" topLeftCell="A124" zoomScale="120" zoomScaleNormal="55" zoomScaleSheetLayoutView="120" workbookViewId="0">
      <selection activeCell="T204" sqref="T204"/>
    </sheetView>
  </sheetViews>
  <sheetFormatPr defaultRowHeight="13.2"/>
  <cols>
    <col min="1" max="29" width="3.21875" style="34" customWidth="1"/>
    <col min="30" max="30" width="3.5546875" style="34" customWidth="1"/>
    <col min="31" max="35" width="3" customWidth="1"/>
    <col min="36" max="36" width="2.109375" customWidth="1"/>
    <col min="37" max="37" width="3.77734375" customWidth="1"/>
    <col min="38" max="49" width="3" customWidth="1"/>
    <col min="50" max="50" width="2.109375" customWidth="1"/>
    <col min="51" max="51" width="3.77734375" customWidth="1"/>
    <col min="52" max="61" width="3" customWidth="1"/>
    <col min="62" max="62" width="3.6640625" customWidth="1"/>
    <col min="63" max="63" width="3" customWidth="1"/>
    <col min="65" max="73" width="4" customWidth="1"/>
  </cols>
  <sheetData>
    <row r="1" spans="1:63">
      <c r="A1" s="33" t="s">
        <v>569</v>
      </c>
      <c r="B1" s="33"/>
      <c r="C1" s="33"/>
      <c r="D1" s="33"/>
      <c r="E1" s="33"/>
      <c r="F1" s="33"/>
      <c r="G1" s="33"/>
      <c r="H1" s="33"/>
      <c r="I1" s="33"/>
      <c r="J1" s="33"/>
      <c r="K1" s="33"/>
      <c r="L1" s="33"/>
      <c r="M1" s="33"/>
      <c r="N1" s="33"/>
      <c r="AH1" s="1"/>
      <c r="AI1" s="1"/>
      <c r="AJ1" s="1"/>
      <c r="AK1" s="1"/>
      <c r="AL1" s="1"/>
      <c r="AM1" s="1"/>
      <c r="AN1" s="1"/>
      <c r="AO1" s="1"/>
      <c r="AP1" s="1"/>
      <c r="AQ1" s="1"/>
      <c r="AR1" s="1"/>
      <c r="AS1" s="1"/>
      <c r="AT1" s="1"/>
      <c r="AU1" s="1"/>
    </row>
    <row r="3" spans="1:6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row>
    <row r="4" spans="1:63" ht="13.5" customHeight="1">
      <c r="A4" s="3"/>
      <c r="B4" s="3"/>
      <c r="C4" s="3"/>
      <c r="D4" s="3"/>
      <c r="E4" s="3"/>
      <c r="F4" s="3"/>
      <c r="G4" s="3"/>
      <c r="H4" s="3"/>
      <c r="I4" s="3"/>
      <c r="J4" s="3"/>
      <c r="K4" s="3"/>
      <c r="L4" s="3"/>
      <c r="M4" s="3"/>
      <c r="N4" s="3"/>
      <c r="O4" s="3"/>
      <c r="P4" s="3"/>
      <c r="Q4" s="3"/>
      <c r="R4" s="3"/>
      <c r="S4" s="3"/>
      <c r="T4" s="3"/>
      <c r="U4" s="3"/>
      <c r="V4" s="3"/>
      <c r="W4" s="1040" t="s">
        <v>102</v>
      </c>
      <c r="X4" s="1040"/>
      <c r="Y4" s="1040"/>
      <c r="Z4" s="1040"/>
      <c r="AA4" s="1040"/>
      <c r="AB4" s="1040"/>
      <c r="AC4" s="1040"/>
      <c r="AD4" s="1040"/>
      <c r="AE4" s="2"/>
      <c r="AF4" s="2"/>
      <c r="AG4" s="2"/>
      <c r="AH4" s="2"/>
      <c r="AI4" s="2"/>
      <c r="AJ4" s="2"/>
      <c r="AK4" s="2"/>
      <c r="AL4" s="2"/>
      <c r="AM4" s="2"/>
      <c r="AN4" s="2"/>
      <c r="AO4" s="2"/>
      <c r="AP4" s="2"/>
      <c r="AQ4" s="2"/>
      <c r="AR4" s="2"/>
      <c r="AS4" s="2"/>
      <c r="AT4" s="2"/>
      <c r="AU4" s="2"/>
      <c r="AV4" s="2"/>
      <c r="AW4" s="2"/>
      <c r="AX4" s="2"/>
      <c r="AY4" s="2"/>
      <c r="AZ4" s="2"/>
      <c r="BA4" s="2"/>
      <c r="BB4" s="2"/>
      <c r="BC4" s="2"/>
      <c r="BD4" s="1148"/>
      <c r="BE4" s="1148"/>
      <c r="BF4" s="1148"/>
      <c r="BG4" s="1148"/>
      <c r="BH4" s="1148"/>
      <c r="BI4" s="1148"/>
      <c r="BJ4" s="1148"/>
      <c r="BK4" s="1148"/>
    </row>
    <row r="5" spans="1:63" ht="13.5" customHeight="1">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row>
    <row r="6" spans="1:63">
      <c r="A6" s="3"/>
      <c r="B6" s="3" t="s">
        <v>3</v>
      </c>
      <c r="C6" s="3"/>
      <c r="D6" s="3"/>
      <c r="E6" s="3"/>
      <c r="F6" s="3"/>
      <c r="G6" s="3"/>
      <c r="H6" s="3"/>
      <c r="I6" s="3"/>
      <c r="J6" s="3"/>
      <c r="K6" s="3"/>
      <c r="L6" s="3"/>
      <c r="M6" s="3"/>
      <c r="N6" s="3"/>
      <c r="O6" s="3"/>
      <c r="P6" s="3"/>
      <c r="Q6" s="3"/>
      <c r="R6" s="3"/>
      <c r="S6" s="3"/>
      <c r="T6" s="3"/>
      <c r="U6" s="3"/>
      <c r="V6" s="3"/>
      <c r="W6" s="3"/>
      <c r="X6" s="3"/>
      <c r="Y6" s="3"/>
      <c r="Z6" s="3"/>
      <c r="AA6" s="3"/>
      <c r="AB6" s="3"/>
      <c r="AC6" s="3"/>
      <c r="AD6" s="3"/>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row>
    <row r="7" spans="1:6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row>
    <row r="8" spans="1:63">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row>
    <row r="9" spans="1:63" ht="21" customHeight="1">
      <c r="A9" s="3"/>
      <c r="B9" s="3"/>
      <c r="C9" s="3"/>
      <c r="D9" s="3"/>
      <c r="E9" s="3"/>
      <c r="F9" s="3"/>
      <c r="G9" s="3"/>
      <c r="H9" s="3"/>
      <c r="I9" s="3"/>
      <c r="J9" s="3"/>
      <c r="K9" s="3"/>
      <c r="L9" s="3"/>
      <c r="M9" s="644" t="s">
        <v>4</v>
      </c>
      <c r="N9" s="644"/>
      <c r="O9" s="644"/>
      <c r="P9" s="644"/>
      <c r="Q9" s="644"/>
      <c r="R9" s="3"/>
      <c r="S9" s="794">
        <f>①申請書等!R7</f>
        <v>0</v>
      </c>
      <c r="T9" s="794"/>
      <c r="U9" s="794"/>
      <c r="V9" s="794"/>
      <c r="W9" s="794"/>
      <c r="X9" s="794"/>
      <c r="Y9" s="794"/>
      <c r="Z9" s="794"/>
      <c r="AA9" s="794"/>
      <c r="AB9" s="794"/>
      <c r="AC9" s="794"/>
      <c r="AD9" s="794"/>
      <c r="AE9" s="2"/>
      <c r="AF9" s="2"/>
      <c r="AG9" s="2"/>
      <c r="AH9" s="2"/>
      <c r="AI9" s="2"/>
      <c r="AJ9" s="2"/>
      <c r="AK9" s="2"/>
      <c r="AL9" s="2"/>
      <c r="AM9" s="2"/>
      <c r="AN9" s="2"/>
      <c r="AO9" s="2"/>
      <c r="AP9" s="2"/>
      <c r="AQ9" s="2"/>
      <c r="AR9" s="2"/>
      <c r="AS9" s="2"/>
      <c r="AT9" s="1124"/>
      <c r="AU9" s="1124"/>
      <c r="AV9" s="1124"/>
      <c r="AW9" s="1124"/>
      <c r="AX9" s="1124"/>
      <c r="AY9" s="2"/>
      <c r="AZ9" s="1125"/>
      <c r="BA9" s="1125"/>
      <c r="BB9" s="1125"/>
      <c r="BC9" s="1125"/>
      <c r="BD9" s="1125"/>
      <c r="BE9" s="1125"/>
      <c r="BF9" s="1125"/>
      <c r="BG9" s="1125"/>
      <c r="BH9" s="1125"/>
      <c r="BI9" s="1125"/>
      <c r="BJ9" s="1125"/>
      <c r="BK9" s="1125"/>
    </row>
    <row r="10" spans="1:63" ht="21" customHeight="1">
      <c r="A10" s="3"/>
      <c r="B10" s="3"/>
      <c r="C10" s="3"/>
      <c r="D10" s="3"/>
      <c r="E10" s="3"/>
      <c r="F10" s="3"/>
      <c r="G10" s="3"/>
      <c r="H10" s="3"/>
      <c r="I10" s="3"/>
      <c r="J10" s="3"/>
      <c r="K10" s="3"/>
      <c r="L10" s="3"/>
      <c r="M10" s="644" t="s">
        <v>5</v>
      </c>
      <c r="N10" s="644"/>
      <c r="O10" s="644"/>
      <c r="P10" s="644"/>
      <c r="Q10" s="644"/>
      <c r="R10" s="3"/>
      <c r="S10" s="794">
        <f>①申請書等!R8</f>
        <v>0</v>
      </c>
      <c r="T10" s="794"/>
      <c r="U10" s="794"/>
      <c r="V10" s="794"/>
      <c r="W10" s="794"/>
      <c r="X10" s="794"/>
      <c r="Y10" s="794"/>
      <c r="Z10" s="794"/>
      <c r="AA10" s="794"/>
      <c r="AB10" s="794"/>
      <c r="AC10" s="794"/>
      <c r="AD10" s="794"/>
      <c r="AE10" s="2"/>
      <c r="AF10" s="2"/>
      <c r="AG10" s="2"/>
      <c r="AH10" s="2"/>
      <c r="AI10" s="2"/>
      <c r="AJ10" s="2"/>
      <c r="AK10" s="2"/>
      <c r="AL10" s="2"/>
      <c r="AM10" s="2"/>
      <c r="AN10" s="2"/>
      <c r="AO10" s="2"/>
      <c r="AP10" s="2"/>
      <c r="AQ10" s="2"/>
      <c r="AR10" s="2"/>
      <c r="AS10" s="2"/>
      <c r="AT10" s="1124"/>
      <c r="AU10" s="1124"/>
      <c r="AV10" s="1124"/>
      <c r="AW10" s="1124"/>
      <c r="AX10" s="1124"/>
      <c r="AY10" s="2"/>
      <c r="AZ10" s="1125"/>
      <c r="BA10" s="1125"/>
      <c r="BB10" s="1125"/>
      <c r="BC10" s="1125"/>
      <c r="BD10" s="1125"/>
      <c r="BE10" s="1125"/>
      <c r="BF10" s="1125"/>
      <c r="BG10" s="1125"/>
      <c r="BH10" s="1125"/>
      <c r="BI10" s="1125"/>
      <c r="BJ10" s="1125"/>
      <c r="BK10" s="1125"/>
    </row>
    <row r="11" spans="1:63" ht="21" customHeight="1">
      <c r="A11" s="3"/>
      <c r="B11" s="3"/>
      <c r="C11" s="3"/>
      <c r="D11" s="3"/>
      <c r="E11" s="3"/>
      <c r="F11" s="3"/>
      <c r="G11" s="3"/>
      <c r="H11" s="3"/>
      <c r="I11" s="3"/>
      <c r="J11" s="3"/>
      <c r="K11" s="3"/>
      <c r="L11" s="3"/>
      <c r="M11" s="644" t="s">
        <v>6</v>
      </c>
      <c r="N11" s="644"/>
      <c r="O11" s="644"/>
      <c r="P11" s="644"/>
      <c r="Q11" s="644"/>
      <c r="R11" s="3"/>
      <c r="S11" s="794">
        <f>①申請書等!R9</f>
        <v>0</v>
      </c>
      <c r="T11" s="794"/>
      <c r="U11" s="794"/>
      <c r="V11" s="794"/>
      <c r="W11" s="794"/>
      <c r="X11" s="794"/>
      <c r="Y11" s="794"/>
      <c r="Z11" s="794"/>
      <c r="AA11" s="794"/>
      <c r="AB11" s="794"/>
      <c r="AC11" s="794"/>
      <c r="AD11" s="794"/>
      <c r="AE11" s="2"/>
      <c r="AF11" s="2"/>
      <c r="AG11" s="2"/>
      <c r="AH11" s="2"/>
      <c r="AI11" s="2"/>
      <c r="AJ11" s="2"/>
      <c r="AK11" s="2"/>
      <c r="AL11" s="2"/>
      <c r="AM11" s="2"/>
      <c r="AN11" s="2"/>
      <c r="AO11" s="2"/>
      <c r="AP11" s="2"/>
      <c r="AQ11" s="2"/>
      <c r="AR11" s="2"/>
      <c r="AS11" s="2"/>
      <c r="AT11" s="1124"/>
      <c r="AU11" s="1124"/>
      <c r="AV11" s="1124"/>
      <c r="AW11" s="1124"/>
      <c r="AX11" s="1124"/>
      <c r="AY11" s="2"/>
      <c r="AZ11" s="1125"/>
      <c r="BA11" s="1125"/>
      <c r="BB11" s="1125"/>
      <c r="BC11" s="1125"/>
      <c r="BD11" s="1125"/>
      <c r="BE11" s="1125"/>
      <c r="BF11" s="1125"/>
      <c r="BG11" s="1125"/>
      <c r="BH11" s="1125"/>
      <c r="BI11" s="1125"/>
      <c r="BJ11" s="2"/>
      <c r="BK11" s="2"/>
    </row>
    <row r="12" spans="1:63" ht="21" customHeight="1">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row>
    <row r="13" spans="1:63">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row>
    <row r="14" spans="1:63">
      <c r="A14" s="586" t="s">
        <v>421</v>
      </c>
      <c r="B14" s="586"/>
      <c r="C14" s="586"/>
      <c r="D14" s="586"/>
      <c r="E14" s="586"/>
      <c r="F14" s="586"/>
      <c r="G14" s="586"/>
      <c r="H14" s="586"/>
      <c r="I14" s="586"/>
      <c r="J14" s="586"/>
      <c r="K14" s="586"/>
      <c r="L14" s="586"/>
      <c r="M14" s="586"/>
      <c r="N14" s="586"/>
      <c r="O14" s="586"/>
      <c r="P14" s="586"/>
      <c r="Q14" s="586"/>
      <c r="R14" s="586"/>
      <c r="S14" s="586"/>
      <c r="T14" s="586"/>
      <c r="U14" s="586"/>
      <c r="V14" s="586"/>
      <c r="W14" s="586"/>
      <c r="X14" s="586"/>
      <c r="Y14" s="586"/>
      <c r="Z14" s="586"/>
      <c r="AA14" s="586"/>
      <c r="AB14" s="586"/>
      <c r="AC14" s="586"/>
      <c r="AD14" s="586"/>
      <c r="AE14" s="2"/>
      <c r="AF14" s="2"/>
      <c r="AG14" s="2"/>
      <c r="AH14" s="586"/>
      <c r="AI14" s="586"/>
      <c r="AJ14" s="586"/>
      <c r="AK14" s="586"/>
      <c r="AL14" s="586"/>
      <c r="AM14" s="586"/>
      <c r="AN14" s="586"/>
      <c r="AO14" s="586"/>
      <c r="AP14" s="586"/>
      <c r="AQ14" s="586"/>
      <c r="AR14" s="586"/>
      <c r="AS14" s="586"/>
      <c r="AT14" s="586"/>
      <c r="AU14" s="586"/>
      <c r="AV14" s="586"/>
      <c r="AW14" s="586"/>
      <c r="AX14" s="586"/>
      <c r="AY14" s="586"/>
      <c r="AZ14" s="586"/>
      <c r="BA14" s="586"/>
      <c r="BB14" s="586"/>
      <c r="BC14" s="586"/>
      <c r="BD14" s="586"/>
      <c r="BE14" s="586"/>
      <c r="BF14" s="586"/>
      <c r="BG14" s="586"/>
      <c r="BH14" s="586"/>
      <c r="BI14" s="586"/>
      <c r="BJ14" s="586"/>
      <c r="BK14" s="586"/>
    </row>
    <row r="15" spans="1:63">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row>
    <row r="16" spans="1:63">
      <c r="A16" s="3"/>
      <c r="B16" s="3"/>
      <c r="C16" s="3"/>
      <c r="D16" s="3"/>
      <c r="E16" s="3"/>
      <c r="F16" s="3"/>
      <c r="G16" s="3"/>
      <c r="H16" s="3"/>
      <c r="I16" s="3"/>
      <c r="J16" s="3"/>
      <c r="K16" s="3"/>
      <c r="L16" s="3"/>
      <c r="M16" s="3"/>
      <c r="N16" s="3"/>
      <c r="AD16" s="3"/>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row>
    <row r="17" spans="1:63" ht="15.75" customHeight="1">
      <c r="A17" s="3"/>
      <c r="B17" s="583" t="s">
        <v>101</v>
      </c>
      <c r="C17" s="583"/>
      <c r="D17" s="36"/>
      <c r="E17" s="3" t="s">
        <v>1</v>
      </c>
      <c r="F17" s="36"/>
      <c r="G17" s="3" t="s">
        <v>2</v>
      </c>
      <c r="H17" s="36"/>
      <c r="I17" s="795" t="s">
        <v>74</v>
      </c>
      <c r="J17" s="795"/>
      <c r="K17" s="795"/>
      <c r="L17" s="795"/>
      <c r="M17" s="795"/>
      <c r="N17" s="795"/>
      <c r="O17" s="795"/>
      <c r="P17" s="3" t="s">
        <v>75</v>
      </c>
      <c r="Q17" s="3"/>
      <c r="R17" s="3"/>
      <c r="S17" s="3"/>
      <c r="T17" s="3"/>
      <c r="U17" s="3"/>
      <c r="V17" s="3"/>
      <c r="W17" s="3"/>
      <c r="X17" s="3"/>
      <c r="Y17" s="3"/>
      <c r="Z17" s="3"/>
      <c r="AA17" s="3"/>
      <c r="AE17" s="2"/>
      <c r="AF17" s="2"/>
      <c r="AG17" s="2"/>
      <c r="AH17" s="2"/>
      <c r="AI17" s="2"/>
      <c r="AJ17" s="2"/>
      <c r="AK17" s="11"/>
      <c r="AL17" s="2"/>
      <c r="AM17" s="11"/>
      <c r="AN17" s="2"/>
      <c r="AO17" s="11"/>
      <c r="AP17" s="2"/>
      <c r="AQ17" s="2"/>
      <c r="AR17" s="2"/>
      <c r="AS17" s="2"/>
      <c r="AT17" s="2"/>
      <c r="AU17" s="1126"/>
      <c r="AV17" s="1126"/>
      <c r="AW17" s="2"/>
      <c r="AX17" s="2"/>
      <c r="AY17" s="2"/>
      <c r="AZ17" s="2"/>
      <c r="BA17" s="2"/>
      <c r="BB17" s="2"/>
      <c r="BC17" s="2"/>
      <c r="BD17" s="2"/>
      <c r="BE17" s="2"/>
      <c r="BF17" s="2"/>
      <c r="BG17" s="2"/>
      <c r="BH17" s="2"/>
      <c r="BI17" s="2"/>
      <c r="BJ17" s="2"/>
      <c r="BK17" s="2"/>
    </row>
    <row r="18" spans="1:63" ht="15.75" customHeight="1">
      <c r="A18" s="1038" t="s">
        <v>76</v>
      </c>
      <c r="B18" s="1038"/>
      <c r="C18" s="3" t="s">
        <v>570</v>
      </c>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2"/>
      <c r="AF18" s="2"/>
      <c r="AG18" s="2"/>
      <c r="AH18" s="1127"/>
      <c r="AI18" s="1127"/>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row>
    <row r="19" spans="1:63" ht="15.75" customHeight="1">
      <c r="A19" s="3" t="s">
        <v>494</v>
      </c>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row>
    <row r="20" spans="1:63">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row>
    <row r="21" spans="1:63">
      <c r="A21" s="3"/>
      <c r="B21" s="3"/>
      <c r="C21" s="3"/>
      <c r="D21" s="3"/>
      <c r="E21" s="3"/>
      <c r="F21" s="3"/>
      <c r="G21" s="3"/>
      <c r="H21" s="3"/>
      <c r="I21" s="3"/>
      <c r="J21" s="3"/>
      <c r="K21" s="3"/>
      <c r="L21" s="3"/>
      <c r="M21" s="3"/>
      <c r="N21" s="3"/>
      <c r="O21" s="3" t="s">
        <v>7</v>
      </c>
      <c r="P21" s="3"/>
      <c r="Q21" s="3"/>
      <c r="R21" s="3"/>
      <c r="S21" s="3"/>
      <c r="T21" s="3"/>
      <c r="U21" s="3"/>
      <c r="V21" s="3"/>
      <c r="W21" s="3"/>
      <c r="X21" s="3"/>
      <c r="Y21" s="3"/>
      <c r="Z21" s="3"/>
      <c r="AA21" s="3"/>
      <c r="AB21" s="3"/>
      <c r="AC21" s="3"/>
      <c r="AD21" s="3"/>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row>
    <row r="22" spans="1:63">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row>
    <row r="23" spans="1:63">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row>
    <row r="24" spans="1:63">
      <c r="A24" s="3">
        <v>1</v>
      </c>
      <c r="B24" s="3"/>
      <c r="C24" s="3" t="s">
        <v>77</v>
      </c>
      <c r="D24" s="3"/>
      <c r="E24" s="3"/>
      <c r="F24" s="3"/>
      <c r="G24" s="3"/>
      <c r="H24" s="3"/>
      <c r="I24" s="1040" t="str">
        <f>+①申請書等!I120</f>
        <v>令和　年　月　日</v>
      </c>
      <c r="J24" s="1040"/>
      <c r="K24" s="1040"/>
      <c r="L24" s="1040"/>
      <c r="M24" s="1040"/>
      <c r="N24" s="1040"/>
      <c r="O24" s="1040"/>
      <c r="P24" s="1040"/>
      <c r="Q24" s="3"/>
      <c r="R24" s="3"/>
      <c r="S24" s="3" t="s">
        <v>67</v>
      </c>
      <c r="T24" s="3"/>
      <c r="U24" s="3"/>
      <c r="V24" s="1040" t="str">
        <f>+①申請書等!T120</f>
        <v>令和　年　月　日</v>
      </c>
      <c r="W24" s="1040"/>
      <c r="X24" s="1040"/>
      <c r="Y24" s="1040"/>
      <c r="Z24" s="1040"/>
      <c r="AA24" s="1040"/>
      <c r="AB24" s="1040"/>
      <c r="AC24" s="1040"/>
      <c r="AD24" s="3"/>
      <c r="AE24" s="2"/>
      <c r="AF24" s="2"/>
      <c r="AG24" s="2"/>
      <c r="AH24" s="2"/>
      <c r="AI24" s="2"/>
      <c r="AJ24" s="2"/>
      <c r="AK24" s="2"/>
      <c r="AL24" s="2"/>
      <c r="AM24" s="2"/>
      <c r="AN24" s="2"/>
      <c r="AO24" s="2"/>
      <c r="AP24" s="1040"/>
      <c r="AQ24" s="1040"/>
      <c r="AR24" s="1040"/>
      <c r="AS24" s="1040"/>
      <c r="AT24" s="1040"/>
      <c r="AU24" s="1040"/>
      <c r="AV24" s="1040"/>
      <c r="AW24" s="1040"/>
      <c r="AX24" s="3"/>
      <c r="AY24" s="3"/>
      <c r="AZ24" s="3"/>
      <c r="BA24" s="3"/>
      <c r="BB24" s="3"/>
      <c r="BC24" s="1040"/>
      <c r="BD24" s="1040"/>
      <c r="BE24" s="1040"/>
      <c r="BF24" s="1040"/>
      <c r="BG24" s="1040"/>
      <c r="BH24" s="1040"/>
      <c r="BI24" s="1040"/>
      <c r="BJ24" s="1040"/>
      <c r="BK24" s="2"/>
    </row>
    <row r="25" spans="1:63">
      <c r="A25" s="3"/>
      <c r="B25" s="3"/>
      <c r="C25" s="3"/>
      <c r="D25" s="3"/>
      <c r="E25" s="3"/>
      <c r="F25" s="3"/>
      <c r="G25" s="3"/>
      <c r="H25" s="3"/>
      <c r="I25" s="3"/>
      <c r="J25" s="3"/>
      <c r="K25" s="3"/>
      <c r="L25" s="3"/>
      <c r="M25" s="3"/>
      <c r="N25" s="3"/>
      <c r="O25" s="3"/>
      <c r="P25" s="32"/>
      <c r="Q25" s="3"/>
      <c r="R25" s="3"/>
      <c r="S25" s="3"/>
      <c r="T25" s="3"/>
      <c r="U25" s="3"/>
      <c r="V25" s="3"/>
      <c r="W25" s="3"/>
      <c r="X25" s="3"/>
      <c r="Y25" s="3"/>
      <c r="Z25" s="3"/>
      <c r="AA25" s="3"/>
      <c r="AB25" s="3"/>
      <c r="AC25" s="3"/>
      <c r="AD25" s="3"/>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row>
    <row r="26" spans="1:63">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row>
    <row r="27" spans="1:63">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row>
    <row r="28" spans="1:63">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row>
    <row r="29" spans="1:63">
      <c r="A29" s="3">
        <v>2</v>
      </c>
      <c r="B29" s="3"/>
      <c r="C29" s="3" t="s">
        <v>78</v>
      </c>
      <c r="D29" s="3"/>
      <c r="E29" s="3"/>
      <c r="F29" s="3"/>
      <c r="G29" s="3"/>
      <c r="H29" s="3"/>
      <c r="I29" s="3" t="s">
        <v>79</v>
      </c>
      <c r="J29" s="3"/>
      <c r="K29" s="3"/>
      <c r="L29" s="3"/>
      <c r="M29" s="3"/>
      <c r="N29" s="3"/>
      <c r="O29" s="3"/>
      <c r="P29" s="3"/>
      <c r="Q29" s="3"/>
      <c r="R29" s="3"/>
      <c r="S29" s="3"/>
      <c r="T29" s="3"/>
      <c r="U29" s="3"/>
      <c r="V29" s="3"/>
      <c r="W29" s="3"/>
      <c r="X29" s="3"/>
      <c r="Y29" s="3"/>
      <c r="Z29" s="3"/>
      <c r="AA29" s="3"/>
      <c r="AB29" s="3"/>
      <c r="AC29" s="3"/>
      <c r="AD29" s="3"/>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row>
    <row r="30" spans="1:63">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row>
    <row r="31" spans="1:63">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row>
    <row r="32" spans="1:63">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row>
    <row r="33" spans="1:63">
      <c r="A33" s="3">
        <v>3</v>
      </c>
      <c r="B33" s="3"/>
      <c r="C33" s="3" t="s">
        <v>80</v>
      </c>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row>
    <row r="34" spans="1:63">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row>
    <row r="35" spans="1:63">
      <c r="A35" s="3"/>
      <c r="B35" s="3"/>
      <c r="C35" s="676" t="s">
        <v>81</v>
      </c>
      <c r="D35" s="658"/>
      <c r="E35" s="658"/>
      <c r="F35" s="658"/>
      <c r="G35" s="658"/>
      <c r="H35" s="658"/>
      <c r="I35" s="658"/>
      <c r="J35" s="658"/>
      <c r="K35" s="658"/>
      <c r="L35" s="659"/>
      <c r="M35" s="676" t="s">
        <v>82</v>
      </c>
      <c r="N35" s="658"/>
      <c r="O35" s="658"/>
      <c r="P35" s="658"/>
      <c r="Q35" s="658"/>
      <c r="R35" s="658"/>
      <c r="S35" s="659"/>
      <c r="T35" s="676" t="s">
        <v>83</v>
      </c>
      <c r="U35" s="658"/>
      <c r="V35" s="658"/>
      <c r="W35" s="658"/>
      <c r="X35" s="658"/>
      <c r="Y35" s="659"/>
      <c r="Z35" s="1039" t="s">
        <v>84</v>
      </c>
      <c r="AA35" s="1039"/>
      <c r="AB35" s="1039"/>
      <c r="AC35" s="1039"/>
      <c r="AD35" s="1039"/>
      <c r="AE35" s="2"/>
      <c r="AF35" s="2"/>
      <c r="AG35" s="2"/>
      <c r="AH35" s="2"/>
      <c r="AI35" s="2"/>
      <c r="AJ35" s="1043"/>
      <c r="AK35" s="1044"/>
      <c r="AL35" s="1044"/>
      <c r="AM35" s="1044"/>
      <c r="AN35" s="1044"/>
      <c r="AO35" s="1044"/>
      <c r="AP35" s="1044"/>
      <c r="AQ35" s="1044"/>
      <c r="AR35" s="1044"/>
      <c r="AS35" s="1045"/>
      <c r="AT35" s="1043"/>
      <c r="AU35" s="1044"/>
      <c r="AV35" s="1044"/>
      <c r="AW35" s="1044"/>
      <c r="AX35" s="1044"/>
      <c r="AY35" s="1044"/>
      <c r="AZ35" s="1045"/>
      <c r="BA35" s="1043"/>
      <c r="BB35" s="1044"/>
      <c r="BC35" s="1044"/>
      <c r="BD35" s="1044"/>
      <c r="BE35" s="1044"/>
      <c r="BF35" s="1045"/>
      <c r="BG35" s="1046"/>
      <c r="BH35" s="1046"/>
      <c r="BI35" s="1046"/>
      <c r="BJ35" s="1046"/>
      <c r="BK35" s="1046"/>
    </row>
    <row r="36" spans="1:63" ht="50.25" customHeight="1">
      <c r="A36" s="3"/>
      <c r="B36" s="3"/>
      <c r="C36" s="1047" t="s">
        <v>201</v>
      </c>
      <c r="D36" s="674"/>
      <c r="E36" s="674"/>
      <c r="F36" s="674"/>
      <c r="G36" s="674"/>
      <c r="H36" s="674"/>
      <c r="I36" s="674"/>
      <c r="J36" s="674"/>
      <c r="K36" s="674"/>
      <c r="L36" s="675"/>
      <c r="M36" s="1048" t="e">
        <f>①申請書等!#REF!</f>
        <v>#REF!</v>
      </c>
      <c r="N36" s="1049"/>
      <c r="O36" s="1049"/>
      <c r="P36" s="1049"/>
      <c r="Q36" s="1049"/>
      <c r="R36" s="1049"/>
      <c r="S36" s="71" t="s">
        <v>22</v>
      </c>
      <c r="T36" s="1048">
        <f>S168</f>
        <v>0</v>
      </c>
      <c r="U36" s="1049"/>
      <c r="V36" s="1049"/>
      <c r="W36" s="1049"/>
      <c r="X36" s="1049"/>
      <c r="Y36" s="71" t="s">
        <v>22</v>
      </c>
      <c r="Z36" s="1050" t="e">
        <f>M36-T36</f>
        <v>#REF!</v>
      </c>
      <c r="AA36" s="1051"/>
      <c r="AB36" s="1051"/>
      <c r="AC36" s="1051"/>
      <c r="AD36" s="71" t="s">
        <v>22</v>
      </c>
      <c r="AE36" s="2"/>
      <c r="AF36" s="2"/>
      <c r="AG36" s="2"/>
      <c r="AH36" s="2"/>
      <c r="AI36" s="2"/>
      <c r="AJ36" s="1043"/>
      <c r="AK36" s="1044"/>
      <c r="AL36" s="1044"/>
      <c r="AM36" s="1044"/>
      <c r="AN36" s="1044"/>
      <c r="AO36" s="1044"/>
      <c r="AP36" s="1044"/>
      <c r="AQ36" s="1044"/>
      <c r="AR36" s="1044"/>
      <c r="AS36" s="1045"/>
      <c r="AT36" s="1052"/>
      <c r="AU36" s="1053"/>
      <c r="AV36" s="1053"/>
      <c r="AW36" s="1053"/>
      <c r="AX36" s="1053"/>
      <c r="AY36" s="12"/>
      <c r="AZ36" s="14"/>
      <c r="BA36" s="1052"/>
      <c r="BB36" s="1053"/>
      <c r="BC36" s="1053"/>
      <c r="BD36" s="1053"/>
      <c r="BE36" s="1053"/>
      <c r="BF36" s="14"/>
      <c r="BG36" s="1054"/>
      <c r="BH36" s="1055"/>
      <c r="BI36" s="1055"/>
      <c r="BJ36" s="1055"/>
      <c r="BK36" s="14"/>
    </row>
    <row r="37" spans="1:63">
      <c r="A37" s="3"/>
      <c r="B37" s="3"/>
      <c r="C37" s="3"/>
      <c r="D37" s="3"/>
      <c r="E37" s="3"/>
      <c r="F37" s="3"/>
      <c r="G37" s="3"/>
      <c r="H37" s="3"/>
      <c r="I37" s="3"/>
      <c r="J37" s="793"/>
      <c r="K37" s="793"/>
      <c r="L37" s="793"/>
      <c r="M37" s="793"/>
      <c r="N37" s="793"/>
      <c r="O37" s="793"/>
      <c r="P37" s="3"/>
      <c r="Q37" s="3"/>
      <c r="R37" s="3"/>
      <c r="S37" s="3"/>
      <c r="T37" s="3"/>
      <c r="U37" s="3"/>
      <c r="V37" s="3"/>
      <c r="W37" s="3"/>
      <c r="X37" s="3"/>
      <c r="Y37" s="3"/>
      <c r="Z37" s="3"/>
      <c r="AA37" s="3"/>
      <c r="AB37" s="3"/>
      <c r="AC37" s="3"/>
      <c r="AD37" s="3"/>
      <c r="AE37" s="2"/>
      <c r="AF37" s="2"/>
      <c r="AG37" s="2"/>
      <c r="AH37" s="2"/>
      <c r="AI37" s="2"/>
      <c r="AJ37" s="2"/>
      <c r="AK37" s="2"/>
      <c r="AL37" s="2"/>
      <c r="AM37" s="8"/>
      <c r="AN37" s="8"/>
      <c r="AO37" s="8"/>
      <c r="AP37" s="8"/>
      <c r="AQ37" s="1056"/>
      <c r="AR37" s="1056"/>
      <c r="AS37" s="1056"/>
      <c r="AT37" s="1056"/>
      <c r="AU37" s="1056"/>
      <c r="AV37" s="1056"/>
      <c r="AW37" s="8"/>
      <c r="AX37" s="13"/>
      <c r="AY37" s="13"/>
      <c r="AZ37" s="13"/>
      <c r="BA37" s="13"/>
      <c r="BB37" s="2"/>
      <c r="BC37" s="2"/>
      <c r="BD37" s="2"/>
      <c r="BE37" s="2"/>
      <c r="BF37" s="2"/>
      <c r="BG37" s="2"/>
      <c r="BH37" s="2"/>
      <c r="BI37" s="2"/>
      <c r="BJ37" s="2"/>
      <c r="BK37" s="2"/>
    </row>
    <row r="38" spans="1:63">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row>
    <row r="39" spans="1:63">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row>
    <row r="40" spans="1:63">
      <c r="A40" s="3">
        <v>4</v>
      </c>
      <c r="B40" s="3"/>
      <c r="C40" s="3" t="s">
        <v>9</v>
      </c>
      <c r="D40" s="3"/>
      <c r="E40" s="3"/>
      <c r="F40" s="3"/>
      <c r="G40" s="3" t="s">
        <v>10</v>
      </c>
      <c r="I40" s="3"/>
      <c r="J40" s="3"/>
      <c r="K40" s="3"/>
      <c r="L40" s="3"/>
      <c r="N40" s="3"/>
      <c r="O40" s="3"/>
      <c r="P40" s="3"/>
      <c r="Q40" s="3"/>
      <c r="R40" s="3"/>
      <c r="S40" s="3"/>
      <c r="T40" s="3"/>
      <c r="U40" s="3"/>
      <c r="V40" s="3"/>
      <c r="W40" s="3"/>
      <c r="X40" s="3"/>
      <c r="Y40" s="3"/>
      <c r="Z40" s="3"/>
      <c r="AA40" s="3"/>
      <c r="AB40" s="3"/>
      <c r="AC40" s="3"/>
      <c r="AD40" s="3"/>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row>
    <row r="41" spans="1:63">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row>
    <row r="42" spans="1:63">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row>
    <row r="43" spans="1:6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row>
    <row r="44" spans="1:63">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row>
    <row r="47" spans="1:63">
      <c r="B47" s="3" t="s">
        <v>14</v>
      </c>
      <c r="C47" s="3"/>
      <c r="D47" s="3"/>
      <c r="E47" s="3"/>
      <c r="F47" s="3"/>
      <c r="G47" s="3"/>
      <c r="H47" s="3"/>
      <c r="I47" s="3"/>
      <c r="J47" s="3"/>
      <c r="AI47" s="2"/>
      <c r="AJ47" s="2"/>
      <c r="AK47" s="2"/>
      <c r="AL47" s="2"/>
      <c r="AM47" s="2"/>
      <c r="AN47" s="2"/>
      <c r="AO47" s="2"/>
      <c r="AP47" s="2"/>
      <c r="AQ47" s="2"/>
    </row>
    <row r="48" spans="1:63">
      <c r="B48" s="3">
        <v>1</v>
      </c>
      <c r="C48" s="3"/>
      <c r="D48" s="3" t="s">
        <v>110</v>
      </c>
      <c r="E48" s="3"/>
      <c r="F48" s="3"/>
      <c r="G48" s="3"/>
      <c r="H48" s="3"/>
      <c r="I48" s="3"/>
      <c r="J48" s="3"/>
      <c r="K48" s="3"/>
      <c r="L48" s="3"/>
      <c r="M48" s="3"/>
      <c r="N48" s="3"/>
      <c r="O48" s="3"/>
      <c r="P48" s="3"/>
      <c r="Q48" s="3"/>
      <c r="R48" s="3"/>
      <c r="S48" s="3"/>
      <c r="T48" s="3"/>
      <c r="U48" s="3"/>
      <c r="V48" s="3"/>
      <c r="W48" s="3"/>
      <c r="X48" s="3"/>
      <c r="Y48" s="3"/>
      <c r="Z48" s="3"/>
      <c r="AA48" s="3"/>
      <c r="AB48" s="3"/>
      <c r="AC48" s="3"/>
      <c r="AD48" s="3"/>
      <c r="AE48" s="2"/>
      <c r="AF48" s="2"/>
      <c r="AG48" s="2"/>
      <c r="AH48" s="2"/>
      <c r="AI48" s="2"/>
      <c r="AJ48" s="2"/>
      <c r="AK48" s="3"/>
      <c r="AL48" s="2"/>
      <c r="AM48" s="2"/>
      <c r="AN48" s="2"/>
      <c r="AO48" s="2"/>
      <c r="AP48" s="2"/>
      <c r="AQ48" s="2"/>
    </row>
    <row r="49" spans="2:63">
      <c r="B49" s="3">
        <v>2</v>
      </c>
      <c r="C49" s="3"/>
      <c r="D49" s="3" t="s">
        <v>15</v>
      </c>
      <c r="F49" s="3"/>
      <c r="G49" s="3"/>
      <c r="H49" s="3"/>
      <c r="I49" s="3"/>
      <c r="J49" s="3"/>
      <c r="AI49" s="2"/>
      <c r="AJ49" s="2"/>
      <c r="AK49" s="2"/>
      <c r="AM49" s="2"/>
      <c r="AN49" s="2"/>
      <c r="AO49" s="2"/>
      <c r="AP49" s="2"/>
      <c r="AQ49" s="2"/>
    </row>
    <row r="50" spans="2:63">
      <c r="B50" s="3"/>
      <c r="C50" s="3"/>
      <c r="D50" s="3"/>
      <c r="E50" s="3"/>
      <c r="F50" s="3"/>
      <c r="G50" s="3"/>
      <c r="H50" s="3"/>
      <c r="I50" s="3"/>
      <c r="J50" s="3"/>
      <c r="AI50" s="2"/>
      <c r="AJ50" s="2"/>
      <c r="AK50" s="2"/>
      <c r="AL50" s="2"/>
      <c r="AM50" s="2"/>
      <c r="AN50" s="2"/>
      <c r="AO50" s="2"/>
      <c r="AP50" s="2"/>
      <c r="AQ50" s="2"/>
    </row>
    <row r="51" spans="2:63" ht="25.8" customHeight="1">
      <c r="B51" s="33" t="s">
        <v>85</v>
      </c>
      <c r="C51" s="33"/>
      <c r="D51" s="33"/>
      <c r="E51" s="33"/>
      <c r="F51" s="33"/>
      <c r="G51" s="33"/>
      <c r="H51" s="33"/>
      <c r="I51" s="33"/>
      <c r="J51" s="33"/>
      <c r="K51" s="33"/>
      <c r="L51" s="33"/>
      <c r="M51" s="33"/>
      <c r="AH51" s="1"/>
      <c r="AI51" s="1"/>
      <c r="AJ51" s="1"/>
      <c r="AK51" s="1"/>
      <c r="AL51" s="1"/>
      <c r="AM51" s="1"/>
      <c r="AN51" s="1"/>
      <c r="AO51" s="1"/>
      <c r="AP51" s="1"/>
      <c r="AQ51" s="1"/>
      <c r="AR51" s="1"/>
      <c r="AS51" s="1"/>
    </row>
    <row r="52" spans="2:63" ht="26.25" customHeight="1">
      <c r="B52" s="1041" t="s">
        <v>202</v>
      </c>
      <c r="C52" s="1041"/>
      <c r="D52" s="1041"/>
      <c r="E52" s="1041"/>
      <c r="F52" s="1041"/>
      <c r="G52" s="1041"/>
      <c r="H52" s="1041"/>
      <c r="I52" s="1041"/>
      <c r="J52" s="1041"/>
      <c r="K52" s="1041"/>
      <c r="L52" s="1041"/>
      <c r="M52" s="1041"/>
      <c r="N52" s="1041"/>
      <c r="O52" s="1041"/>
      <c r="P52" s="1041"/>
      <c r="Q52" s="1041"/>
      <c r="R52" s="1041"/>
      <c r="S52" s="1041"/>
      <c r="T52" s="1041"/>
      <c r="U52" s="1041"/>
      <c r="V52" s="1041"/>
      <c r="W52" s="1041"/>
      <c r="X52" s="1041"/>
      <c r="Y52" s="1041"/>
      <c r="Z52" s="1041"/>
      <c r="AA52" s="1041"/>
      <c r="AB52" s="1041"/>
      <c r="AC52" s="1041"/>
      <c r="AD52" s="3"/>
      <c r="AE52" s="2"/>
      <c r="AF52" s="2"/>
      <c r="AG52" s="2"/>
      <c r="AH52" s="683"/>
      <c r="AI52" s="683"/>
      <c r="AJ52" s="683"/>
      <c r="AK52" s="683"/>
      <c r="AL52" s="683"/>
      <c r="AM52" s="683"/>
      <c r="AN52" s="683"/>
      <c r="AO52" s="683"/>
      <c r="AP52" s="683"/>
      <c r="AQ52" s="683"/>
      <c r="AR52" s="683"/>
      <c r="AS52" s="683"/>
      <c r="AT52" s="683"/>
      <c r="AU52" s="683"/>
      <c r="AV52" s="683"/>
      <c r="AW52" s="683"/>
      <c r="AX52" s="683"/>
      <c r="AY52" s="683"/>
      <c r="AZ52" s="683"/>
      <c r="BA52" s="683"/>
      <c r="BB52" s="683"/>
      <c r="BC52" s="683"/>
      <c r="BD52" s="683"/>
      <c r="BE52" s="683"/>
      <c r="BF52" s="683"/>
      <c r="BG52" s="683"/>
      <c r="BH52" s="683"/>
      <c r="BI52" s="683"/>
      <c r="BJ52" s="2"/>
      <c r="BK52" s="2"/>
    </row>
    <row r="53" spans="2:63" ht="18.600000000000001" customHeight="1">
      <c r="B53" s="37">
        <v>1</v>
      </c>
      <c r="C53" s="28" t="s">
        <v>448</v>
      </c>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2"/>
      <c r="AF53" s="2"/>
      <c r="AG53" s="2"/>
      <c r="AH53" s="9"/>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row>
    <row r="54" spans="2:63" ht="28.8" customHeight="1">
      <c r="B54" s="1042" t="s">
        <v>55</v>
      </c>
      <c r="C54" s="1042"/>
      <c r="D54" s="1042"/>
      <c r="E54" s="1042"/>
      <c r="F54" s="1042"/>
      <c r="G54" s="1042"/>
      <c r="H54" s="1042"/>
      <c r="I54" s="1042"/>
      <c r="J54" s="676">
        <f>S10</f>
        <v>0</v>
      </c>
      <c r="K54" s="658"/>
      <c r="L54" s="658"/>
      <c r="M54" s="658"/>
      <c r="N54" s="658"/>
      <c r="O54" s="658"/>
      <c r="P54" s="659"/>
      <c r="Q54" s="1059" t="s">
        <v>165</v>
      </c>
      <c r="R54" s="1060"/>
      <c r="S54" s="1060"/>
      <c r="T54" s="1061"/>
      <c r="U54" s="676"/>
      <c r="V54" s="658"/>
      <c r="W54" s="658"/>
      <c r="X54" s="658"/>
      <c r="Y54" s="658"/>
      <c r="Z54" s="658"/>
      <c r="AA54" s="658"/>
      <c r="AB54" s="658"/>
      <c r="AC54" s="659"/>
      <c r="AD54" s="3"/>
      <c r="AE54" s="2"/>
      <c r="AF54" s="2"/>
      <c r="AG54" s="2"/>
      <c r="AH54" s="1057"/>
      <c r="AI54" s="1057"/>
      <c r="AJ54" s="1057"/>
      <c r="AK54" s="1057"/>
      <c r="AL54" s="1057"/>
      <c r="AM54" s="1057"/>
      <c r="AN54" s="1057"/>
      <c r="AO54" s="1057"/>
      <c r="AP54" s="1058"/>
      <c r="AQ54" s="1058"/>
      <c r="AR54" s="1058"/>
      <c r="AS54" s="1058"/>
      <c r="AT54" s="1058"/>
      <c r="AU54" s="1058"/>
      <c r="AV54" s="1058"/>
      <c r="AW54" s="1058"/>
      <c r="AX54" s="1058"/>
      <c r="AY54" s="1058"/>
      <c r="AZ54" s="1058"/>
      <c r="BA54" s="1058"/>
      <c r="BB54" s="1058"/>
      <c r="BC54" s="1058"/>
      <c r="BD54" s="1058"/>
      <c r="BE54" s="1058"/>
      <c r="BF54" s="1058"/>
      <c r="BG54" s="1058"/>
      <c r="BH54" s="1058"/>
      <c r="BI54" s="1058"/>
      <c r="BJ54" s="2"/>
      <c r="BK54" s="2"/>
    </row>
    <row r="55" spans="2:63" ht="28.8" customHeight="1">
      <c r="B55" s="684" t="s">
        <v>166</v>
      </c>
      <c r="C55" s="685"/>
      <c r="D55" s="685"/>
      <c r="E55" s="685"/>
      <c r="F55" s="685"/>
      <c r="G55" s="685"/>
      <c r="H55" s="685"/>
      <c r="I55" s="686"/>
      <c r="J55" s="1068"/>
      <c r="K55" s="1069"/>
      <c r="L55" s="1069"/>
      <c r="M55" s="1069"/>
      <c r="N55" s="1069"/>
      <c r="O55" s="1069"/>
      <c r="P55" s="1070"/>
      <c r="Q55" s="1059" t="s">
        <v>449</v>
      </c>
      <c r="R55" s="1060"/>
      <c r="S55" s="1060"/>
      <c r="T55" s="1061"/>
      <c r="U55" s="1068"/>
      <c r="V55" s="1069"/>
      <c r="W55" s="1069"/>
      <c r="X55" s="1069"/>
      <c r="Y55" s="1069"/>
      <c r="Z55" s="1069"/>
      <c r="AA55" s="1069"/>
      <c r="AB55" s="1069"/>
      <c r="AC55" s="39" t="s">
        <v>22</v>
      </c>
      <c r="AD55" s="3"/>
      <c r="AE55" s="2"/>
      <c r="AF55" s="2"/>
      <c r="AG55" s="2"/>
      <c r="AH55" s="1057"/>
      <c r="AI55" s="1057"/>
      <c r="AJ55" s="1057"/>
      <c r="AK55" s="1057"/>
      <c r="AL55" s="1057"/>
      <c r="AM55" s="1057"/>
      <c r="AN55" s="1057"/>
      <c r="AO55" s="1057"/>
      <c r="AP55" s="427"/>
      <c r="AQ55" s="427"/>
      <c r="AR55" s="1058"/>
      <c r="AS55" s="1058"/>
      <c r="AT55" s="1058"/>
      <c r="AU55" s="1058"/>
      <c r="AV55" s="1058"/>
      <c r="AW55" s="1058"/>
      <c r="AX55" s="1058"/>
      <c r="AY55" s="1058"/>
      <c r="AZ55" s="1058"/>
      <c r="BA55" s="1058"/>
      <c r="BB55" s="1058"/>
      <c r="BC55" s="1058"/>
      <c r="BD55" s="1058"/>
      <c r="BE55" s="1058"/>
      <c r="BF55" s="1058"/>
      <c r="BG55" s="1058"/>
      <c r="BH55" s="1058"/>
      <c r="BI55" s="1058"/>
      <c r="BJ55" s="2"/>
      <c r="BK55" s="2"/>
    </row>
    <row r="56" spans="2:63" ht="28.8" customHeight="1">
      <c r="B56" s="684" t="s">
        <v>167</v>
      </c>
      <c r="C56" s="685"/>
      <c r="D56" s="685"/>
      <c r="E56" s="685"/>
      <c r="F56" s="685"/>
      <c r="G56" s="685"/>
      <c r="H56" s="685"/>
      <c r="I56" s="686"/>
      <c r="J56" s="1068"/>
      <c r="K56" s="1069"/>
      <c r="L56" s="1069"/>
      <c r="M56" s="1069"/>
      <c r="N56" s="1069"/>
      <c r="O56" s="1069"/>
      <c r="P56" s="1070"/>
      <c r="Q56" s="1062" t="s">
        <v>451</v>
      </c>
      <c r="R56" s="1060"/>
      <c r="S56" s="1060"/>
      <c r="T56" s="1061"/>
      <c r="U56" s="1068"/>
      <c r="V56" s="1069"/>
      <c r="W56" s="1069"/>
      <c r="X56" s="1069"/>
      <c r="Y56" s="1069"/>
      <c r="Z56" s="1069"/>
      <c r="AA56" s="1069"/>
      <c r="AB56" s="1069"/>
      <c r="AC56" s="39" t="s">
        <v>173</v>
      </c>
      <c r="AD56" s="3"/>
      <c r="AE56" s="2"/>
      <c r="AF56" s="2"/>
      <c r="AG56" s="2"/>
      <c r="AH56" s="1057"/>
      <c r="AI56" s="1057"/>
      <c r="AJ56" s="1057"/>
      <c r="AK56" s="1057"/>
      <c r="AL56" s="1057"/>
      <c r="AM56" s="1057"/>
      <c r="AN56" s="1057"/>
      <c r="AO56" s="1057"/>
      <c r="AP56" s="227"/>
      <c r="AQ56" s="227"/>
      <c r="AR56" s="1058"/>
      <c r="AS56" s="1058"/>
      <c r="AT56" s="1058"/>
      <c r="AU56" s="1058"/>
      <c r="AV56" s="1058"/>
      <c r="AW56" s="1058"/>
      <c r="AX56" s="1058"/>
      <c r="AY56" s="1058"/>
      <c r="AZ56" s="1058"/>
      <c r="BA56" s="1058"/>
      <c r="BB56" s="1058"/>
      <c r="BC56" s="1058"/>
      <c r="BD56" s="1058"/>
      <c r="BE56" s="1058"/>
      <c r="BF56" s="1058"/>
      <c r="BG56" s="1058"/>
      <c r="BH56" s="1058"/>
      <c r="BI56" s="1058"/>
      <c r="BJ56" s="2"/>
      <c r="BK56" s="2"/>
    </row>
    <row r="57" spans="2:63" ht="28.8" customHeight="1">
      <c r="B57" s="684" t="s">
        <v>168</v>
      </c>
      <c r="C57" s="685"/>
      <c r="D57" s="685"/>
      <c r="E57" s="685"/>
      <c r="F57" s="685"/>
      <c r="G57" s="685"/>
      <c r="H57" s="685"/>
      <c r="I57" s="686"/>
      <c r="J57" s="1063"/>
      <c r="K57" s="1064"/>
      <c r="L57" s="1064"/>
      <c r="M57" s="1064"/>
      <c r="N57" s="1064"/>
      <c r="O57" s="1064"/>
      <c r="P57" s="1064"/>
      <c r="Q57" s="1064"/>
      <c r="R57" s="1064"/>
      <c r="S57" s="1064"/>
      <c r="T57" s="1064"/>
      <c r="U57" s="1064"/>
      <c r="V57" s="1064"/>
      <c r="W57" s="1064"/>
      <c r="X57" s="1064"/>
      <c r="Y57" s="1064"/>
      <c r="Z57" s="1064"/>
      <c r="AA57" s="1064"/>
      <c r="AB57" s="1064"/>
      <c r="AC57" s="1065"/>
      <c r="AH57" s="1057"/>
      <c r="AI57" s="1057"/>
      <c r="AJ57" s="1057"/>
      <c r="AK57" s="1057"/>
      <c r="AL57" s="1057"/>
      <c r="AM57" s="1057"/>
      <c r="AN57" s="1057"/>
      <c r="AO57" s="1057"/>
      <c r="AP57" s="1148"/>
      <c r="AQ57" s="1148"/>
      <c r="AR57" s="1148"/>
      <c r="AS57" s="1148"/>
      <c r="AT57" s="1148"/>
      <c r="AU57" s="1148"/>
      <c r="AV57" s="1148"/>
      <c r="AW57" s="1148"/>
      <c r="AX57" s="428"/>
      <c r="AY57" s="1148"/>
      <c r="AZ57" s="1148"/>
      <c r="BA57" s="1148"/>
      <c r="BB57" s="1148"/>
      <c r="BC57" s="1148"/>
      <c r="BD57" s="1148"/>
      <c r="BE57" s="1148"/>
      <c r="BF57" s="1148"/>
      <c r="BG57" s="429"/>
      <c r="BH57" s="429"/>
      <c r="BI57" s="429"/>
    </row>
    <row r="58" spans="2:63" ht="28.8" customHeight="1">
      <c r="B58" s="684" t="s">
        <v>450</v>
      </c>
      <c r="C58" s="685"/>
      <c r="D58" s="685"/>
      <c r="E58" s="685"/>
      <c r="F58" s="685"/>
      <c r="G58" s="685"/>
      <c r="H58" s="685"/>
      <c r="I58" s="686"/>
      <c r="J58" s="287"/>
      <c r="K58" s="288"/>
      <c r="L58" s="288"/>
      <c r="M58" s="288"/>
      <c r="N58" s="288"/>
      <c r="O58" s="288"/>
      <c r="P58" s="288"/>
      <c r="Q58" s="288"/>
      <c r="R58" s="288"/>
      <c r="S58" s="288"/>
      <c r="T58" s="288"/>
      <c r="U58" s="288"/>
      <c r="V58" s="288"/>
      <c r="W58" s="288"/>
      <c r="X58" s="288"/>
      <c r="Y58" s="288"/>
      <c r="Z58" s="288"/>
      <c r="AA58" s="288"/>
      <c r="AB58" s="288"/>
      <c r="AC58" s="289"/>
      <c r="AH58" s="1057"/>
      <c r="AI58" s="1057"/>
      <c r="AJ58" s="1057"/>
      <c r="AK58" s="1057"/>
      <c r="AL58" s="1057"/>
      <c r="AM58" s="1057"/>
      <c r="AN58" s="1057"/>
      <c r="AO58" s="1057"/>
      <c r="AP58" s="429"/>
      <c r="AQ58" s="430"/>
      <c r="AR58" s="429"/>
      <c r="AS58" s="429"/>
      <c r="AT58" s="429"/>
      <c r="AU58" s="429"/>
      <c r="AV58" s="429"/>
      <c r="AW58" s="429"/>
      <c r="AX58" s="429"/>
      <c r="AY58" s="429"/>
      <c r="AZ58" s="429"/>
      <c r="BA58" s="429"/>
      <c r="BB58" s="429"/>
      <c r="BC58" s="429"/>
      <c r="BD58" s="429"/>
      <c r="BE58" s="429"/>
      <c r="BF58" s="429"/>
      <c r="BG58" s="429"/>
      <c r="BH58" s="429"/>
      <c r="BI58" s="429"/>
    </row>
    <row r="59" spans="2:63" ht="28.8" customHeight="1">
      <c r="B59" s="1066" t="s">
        <v>452</v>
      </c>
      <c r="C59" s="1067"/>
      <c r="D59" s="1067"/>
      <c r="E59" s="1067"/>
      <c r="F59" s="1067"/>
      <c r="G59" s="1067"/>
      <c r="H59" s="1067"/>
      <c r="I59" s="682"/>
      <c r="J59" s="1063"/>
      <c r="K59" s="1064"/>
      <c r="L59" s="1064"/>
      <c r="M59" s="1064"/>
      <c r="N59" s="1064"/>
      <c r="O59" s="1064"/>
      <c r="P59" s="1064"/>
      <c r="Q59" s="1064"/>
      <c r="R59" s="1064"/>
      <c r="S59" s="1064"/>
      <c r="T59" s="1064"/>
      <c r="U59" s="1064"/>
      <c r="V59" s="1064"/>
      <c r="W59" s="1064"/>
      <c r="X59" s="1064"/>
      <c r="Y59" s="1064"/>
      <c r="Z59" s="1064"/>
      <c r="AA59" s="1064"/>
      <c r="AB59" s="1064"/>
      <c r="AC59" s="1065"/>
      <c r="AH59" s="1128"/>
      <c r="AI59" s="1128"/>
      <c r="AJ59" s="1128"/>
      <c r="AK59" s="1128"/>
      <c r="AL59" s="1128"/>
      <c r="AM59" s="1128"/>
      <c r="AN59" s="1128"/>
      <c r="AO59" s="1128"/>
      <c r="AP59" s="1128"/>
      <c r="AQ59" s="1128"/>
      <c r="AR59" s="1128"/>
      <c r="AS59" s="1128"/>
      <c r="AT59" s="1128"/>
      <c r="AU59" s="1128"/>
      <c r="AV59" s="1128"/>
      <c r="AW59" s="1128"/>
      <c r="AX59" s="1128"/>
      <c r="AY59" s="1128"/>
      <c r="AZ59" s="1128"/>
      <c r="BA59" s="1128"/>
      <c r="BB59" s="1128"/>
      <c r="BC59" s="1128"/>
      <c r="BD59" s="1128"/>
      <c r="BE59" s="1128"/>
      <c r="BF59" s="1128"/>
      <c r="BG59" s="1128"/>
      <c r="BH59" s="1128"/>
      <c r="BI59" s="1128"/>
    </row>
    <row r="60" spans="2:63" ht="18.75" customHeight="1">
      <c r="B60" s="1066"/>
      <c r="C60" s="1067"/>
      <c r="D60" s="1067"/>
      <c r="E60" s="1067"/>
      <c r="F60" s="1067"/>
      <c r="G60" s="1067"/>
      <c r="H60" s="1067"/>
      <c r="I60" s="682"/>
      <c r="J60" s="1063"/>
      <c r="K60" s="1064"/>
      <c r="L60" s="1064"/>
      <c r="M60" s="1064"/>
      <c r="N60" s="1064"/>
      <c r="O60" s="1064"/>
      <c r="P60" s="1064"/>
      <c r="Q60" s="1064"/>
      <c r="R60" s="1064"/>
      <c r="S60" s="1064"/>
      <c r="T60" s="1064"/>
      <c r="U60" s="1064"/>
      <c r="V60" s="1064"/>
      <c r="W60" s="1064"/>
      <c r="X60" s="1064"/>
      <c r="Y60" s="1064"/>
      <c r="Z60" s="1064"/>
      <c r="AA60" s="1064"/>
      <c r="AB60" s="1064"/>
      <c r="AC60" s="1065"/>
      <c r="AH60" s="431"/>
      <c r="AI60" s="1129"/>
      <c r="AJ60" s="1129"/>
      <c r="AK60" s="1129"/>
      <c r="AL60" s="1129"/>
      <c r="AM60" s="1129"/>
      <c r="AN60" s="1129"/>
      <c r="AO60" s="1129"/>
      <c r="AP60" s="1129"/>
      <c r="AQ60" s="1129"/>
      <c r="AR60" s="431"/>
      <c r="AS60" s="1058"/>
      <c r="AT60" s="1058"/>
      <c r="AU60" s="1058"/>
      <c r="AV60" s="1058"/>
      <c r="AW60" s="1058"/>
      <c r="AX60" s="1058"/>
      <c r="AY60" s="1058"/>
      <c r="AZ60" s="1058"/>
      <c r="BA60" s="431"/>
      <c r="BB60" s="1058"/>
      <c r="BC60" s="1058"/>
      <c r="BD60" s="1058"/>
      <c r="BE60" s="1058"/>
      <c r="BF60" s="1058"/>
      <c r="BG60" s="1058"/>
      <c r="BH60" s="1058"/>
      <c r="BI60" s="1058"/>
    </row>
    <row r="61" spans="2:63" ht="18.75" customHeight="1">
      <c r="B61" s="1066"/>
      <c r="C61" s="1067"/>
      <c r="D61" s="1067"/>
      <c r="E61" s="1067"/>
      <c r="F61" s="1067"/>
      <c r="G61" s="1067"/>
      <c r="H61" s="1067"/>
      <c r="I61" s="682"/>
      <c r="J61" s="1063"/>
      <c r="K61" s="1064"/>
      <c r="L61" s="1064"/>
      <c r="M61" s="1064"/>
      <c r="N61" s="1064"/>
      <c r="O61" s="1064"/>
      <c r="P61" s="1064"/>
      <c r="Q61" s="1064"/>
      <c r="R61" s="1064"/>
      <c r="S61" s="1064"/>
      <c r="T61" s="1064"/>
      <c r="U61" s="1064"/>
      <c r="V61" s="1064"/>
      <c r="W61" s="1064"/>
      <c r="X61" s="1064"/>
      <c r="Y61" s="1064"/>
      <c r="Z61" s="1064"/>
      <c r="AA61" s="1064"/>
      <c r="AB61" s="1064"/>
      <c r="AC61" s="1065"/>
      <c r="AH61" s="431"/>
      <c r="AI61" s="1058"/>
      <c r="AJ61" s="1058"/>
      <c r="AK61" s="1058"/>
      <c r="AL61" s="1058"/>
      <c r="AM61" s="1058"/>
      <c r="AN61" s="1058"/>
      <c r="AO61" s="1058"/>
      <c r="AP61" s="1058"/>
      <c r="AQ61" s="1058"/>
      <c r="AR61" s="431"/>
      <c r="AS61" s="1058"/>
      <c r="AT61" s="1058"/>
      <c r="AU61" s="1058"/>
      <c r="AV61" s="1058"/>
      <c r="AW61" s="1058"/>
      <c r="AX61" s="1058"/>
      <c r="AY61" s="1058"/>
      <c r="AZ61" s="1058"/>
      <c r="BA61" s="431"/>
      <c r="BB61" s="1058"/>
      <c r="BC61" s="1058"/>
      <c r="BD61" s="1058"/>
      <c r="BE61" s="1058"/>
      <c r="BF61" s="1058"/>
      <c r="BG61" s="1058"/>
      <c r="BH61" s="1058"/>
      <c r="BI61" s="1058"/>
    </row>
    <row r="62" spans="2:63" ht="18.75" customHeight="1">
      <c r="B62" s="1066"/>
      <c r="C62" s="1067"/>
      <c r="D62" s="1067"/>
      <c r="E62" s="1067"/>
      <c r="F62" s="1067"/>
      <c r="G62" s="1067"/>
      <c r="H62" s="1067"/>
      <c r="I62" s="682"/>
      <c r="J62" s="1063"/>
      <c r="K62" s="1064"/>
      <c r="L62" s="1064"/>
      <c r="M62" s="1064"/>
      <c r="N62" s="1064"/>
      <c r="O62" s="1064"/>
      <c r="P62" s="1064"/>
      <c r="Q62" s="1064"/>
      <c r="R62" s="1064"/>
      <c r="S62" s="1064"/>
      <c r="T62" s="1064"/>
      <c r="U62" s="1064"/>
      <c r="V62" s="1064"/>
      <c r="W62" s="1064"/>
      <c r="X62" s="1064"/>
      <c r="Y62" s="1064"/>
      <c r="Z62" s="1064"/>
      <c r="AA62" s="1064"/>
      <c r="AB62" s="1064"/>
      <c r="AC62" s="1065"/>
      <c r="AH62" s="431"/>
      <c r="AI62" s="1058"/>
      <c r="AJ62" s="1058"/>
      <c r="AK62" s="1058"/>
      <c r="AL62" s="1058"/>
      <c r="AM62" s="1058"/>
      <c r="AN62" s="1058"/>
      <c r="AO62" s="1058"/>
      <c r="AP62" s="1058"/>
      <c r="AQ62" s="1058"/>
      <c r="AR62" s="431"/>
      <c r="AS62" s="1058"/>
      <c r="AT62" s="1058"/>
      <c r="AU62" s="1058"/>
      <c r="AV62" s="1058"/>
      <c r="AW62" s="1058"/>
      <c r="AX62" s="1058"/>
      <c r="AY62" s="1058"/>
      <c r="AZ62" s="1058"/>
      <c r="BA62" s="431"/>
      <c r="BB62" s="1058"/>
      <c r="BC62" s="1058"/>
      <c r="BD62" s="1058"/>
      <c r="BE62" s="1058"/>
      <c r="BF62" s="1058"/>
      <c r="BG62" s="1058"/>
      <c r="BH62" s="1058"/>
      <c r="BI62" s="1058"/>
    </row>
    <row r="63" spans="2:63" ht="18.75" customHeight="1">
      <c r="B63" s="1066"/>
      <c r="C63" s="1067"/>
      <c r="D63" s="1067"/>
      <c r="E63" s="1067"/>
      <c r="F63" s="1067"/>
      <c r="G63" s="1067"/>
      <c r="H63" s="1067"/>
      <c r="I63" s="682"/>
      <c r="J63" s="1063"/>
      <c r="K63" s="1064"/>
      <c r="L63" s="1064"/>
      <c r="M63" s="1064"/>
      <c r="N63" s="1064"/>
      <c r="O63" s="1064"/>
      <c r="P63" s="1064"/>
      <c r="Q63" s="1064"/>
      <c r="R63" s="1064"/>
      <c r="S63" s="1064"/>
      <c r="T63" s="1064"/>
      <c r="U63" s="1064"/>
      <c r="V63" s="1064"/>
      <c r="W63" s="1064"/>
      <c r="X63" s="1064"/>
      <c r="Y63" s="1064"/>
      <c r="Z63" s="1064"/>
      <c r="AA63" s="1064"/>
      <c r="AB63" s="1064"/>
      <c r="AC63" s="1065"/>
      <c r="AH63" s="431"/>
      <c r="AI63" s="1058"/>
      <c r="AJ63" s="1058"/>
      <c r="AK63" s="1058"/>
      <c r="AL63" s="1058"/>
      <c r="AM63" s="1058"/>
      <c r="AN63" s="1058"/>
      <c r="AO63" s="1058"/>
      <c r="AP63" s="1058"/>
      <c r="AQ63" s="1058"/>
      <c r="AR63" s="431"/>
      <c r="AS63" s="1058"/>
      <c r="AT63" s="1058"/>
      <c r="AU63" s="1058"/>
      <c r="AV63" s="1058"/>
      <c r="AW63" s="1058"/>
      <c r="AX63" s="1058"/>
      <c r="AY63" s="1058"/>
      <c r="AZ63" s="1058"/>
      <c r="BA63" s="431"/>
      <c r="BB63" s="1058"/>
      <c r="BC63" s="1058"/>
      <c r="BD63" s="1058"/>
      <c r="BE63" s="1058"/>
      <c r="BF63" s="1058"/>
      <c r="BG63" s="1058"/>
      <c r="BH63" s="1058"/>
      <c r="BI63" s="1058"/>
    </row>
    <row r="64" spans="2:63" ht="18.75" customHeight="1">
      <c r="B64" s="1066"/>
      <c r="C64" s="1067"/>
      <c r="D64" s="1067"/>
      <c r="E64" s="1067"/>
      <c r="F64" s="1067"/>
      <c r="G64" s="1067"/>
      <c r="H64" s="1067"/>
      <c r="I64" s="682"/>
      <c r="J64" s="1063"/>
      <c r="K64" s="1064"/>
      <c r="L64" s="1064"/>
      <c r="M64" s="1064"/>
      <c r="N64" s="1064"/>
      <c r="O64" s="1064"/>
      <c r="P64" s="1064"/>
      <c r="Q64" s="1064"/>
      <c r="R64" s="1064"/>
      <c r="S64" s="1064"/>
      <c r="T64" s="1064"/>
      <c r="U64" s="1064"/>
      <c r="V64" s="1064"/>
      <c r="W64" s="1064"/>
      <c r="X64" s="1064"/>
      <c r="Y64" s="1064"/>
      <c r="Z64" s="1064"/>
      <c r="AA64" s="1064"/>
      <c r="AB64" s="1064"/>
      <c r="AC64" s="1065"/>
      <c r="AH64" s="431"/>
      <c r="AI64" s="1058"/>
      <c r="AJ64" s="1058"/>
      <c r="AK64" s="1058"/>
      <c r="AL64" s="1058"/>
      <c r="AM64" s="1058"/>
      <c r="AN64" s="1058"/>
      <c r="AO64" s="1058"/>
      <c r="AP64" s="1058"/>
      <c r="AQ64" s="1058"/>
      <c r="AR64" s="431"/>
      <c r="AS64" s="1058"/>
      <c r="AT64" s="1058"/>
      <c r="AU64" s="1058"/>
      <c r="AV64" s="1058"/>
      <c r="AW64" s="1058"/>
      <c r="AX64" s="1058"/>
      <c r="AY64" s="1058"/>
      <c r="AZ64" s="1058"/>
      <c r="BA64" s="431"/>
      <c r="BB64" s="1058"/>
      <c r="BC64" s="1058"/>
      <c r="BD64" s="1058"/>
      <c r="BE64" s="1058"/>
      <c r="BF64" s="1058"/>
      <c r="BG64" s="1058"/>
      <c r="BH64" s="1058"/>
      <c r="BI64" s="1058"/>
    </row>
    <row r="65" spans="2:63" ht="18.75" customHeight="1">
      <c r="B65" s="830" t="s">
        <v>453</v>
      </c>
      <c r="C65" s="831"/>
      <c r="D65" s="831"/>
      <c r="E65" s="831"/>
      <c r="F65" s="831"/>
      <c r="G65" s="831"/>
      <c r="H65" s="831"/>
      <c r="I65" s="832"/>
      <c r="J65" s="1071"/>
      <c r="K65" s="1072"/>
      <c r="L65" s="1072"/>
      <c r="M65" s="1072"/>
      <c r="N65" s="1072"/>
      <c r="O65" s="1072"/>
      <c r="P65" s="1072"/>
      <c r="Q65" s="1072"/>
      <c r="R65" s="1072"/>
      <c r="S65" s="1072"/>
      <c r="T65" s="1072"/>
      <c r="U65" s="1072"/>
      <c r="V65" s="1072"/>
      <c r="W65" s="1072"/>
      <c r="X65" s="1072"/>
      <c r="Y65" s="1072"/>
      <c r="Z65" s="1072"/>
      <c r="AA65" s="1072"/>
      <c r="AB65" s="1072"/>
      <c r="AC65" s="1073"/>
      <c r="AH65" s="431"/>
      <c r="AI65" s="1058"/>
      <c r="AJ65" s="1058"/>
      <c r="AK65" s="1058"/>
      <c r="AL65" s="1058"/>
      <c r="AM65" s="1058"/>
      <c r="AN65" s="1058"/>
      <c r="AO65" s="1058"/>
      <c r="AP65" s="1058"/>
      <c r="AQ65" s="1058"/>
      <c r="AR65" s="431"/>
      <c r="AS65" s="1058"/>
      <c r="AT65" s="1058"/>
      <c r="AU65" s="1058"/>
      <c r="AV65" s="1058"/>
      <c r="AW65" s="1058"/>
      <c r="AX65" s="1058"/>
      <c r="AY65" s="1058"/>
      <c r="AZ65" s="1058"/>
      <c r="BA65" s="431"/>
      <c r="BB65" s="1058"/>
      <c r="BC65" s="1058"/>
      <c r="BD65" s="1058"/>
      <c r="BE65" s="1058"/>
      <c r="BF65" s="1058"/>
      <c r="BG65" s="1058"/>
      <c r="BH65" s="1058"/>
      <c r="BI65" s="1058"/>
    </row>
    <row r="66" spans="2:63" ht="18.75" customHeight="1">
      <c r="B66" s="833"/>
      <c r="C66" s="834"/>
      <c r="D66" s="834"/>
      <c r="E66" s="834"/>
      <c r="F66" s="834"/>
      <c r="G66" s="834"/>
      <c r="H66" s="834"/>
      <c r="I66" s="835"/>
      <c r="J66" s="1074"/>
      <c r="K66" s="1075"/>
      <c r="L66" s="1075"/>
      <c r="M66" s="1075"/>
      <c r="N66" s="1075"/>
      <c r="O66" s="1075"/>
      <c r="P66" s="1075"/>
      <c r="Q66" s="1075"/>
      <c r="R66" s="1075"/>
      <c r="S66" s="1075"/>
      <c r="T66" s="1075"/>
      <c r="U66" s="1075"/>
      <c r="V66" s="1075"/>
      <c r="W66" s="1075"/>
      <c r="X66" s="1075"/>
      <c r="Y66" s="1075"/>
      <c r="Z66" s="1075"/>
      <c r="AA66" s="1075"/>
      <c r="AB66" s="1075"/>
      <c r="AC66" s="1076"/>
      <c r="AH66" s="431"/>
      <c r="AI66" s="1058"/>
      <c r="AJ66" s="1058"/>
      <c r="AK66" s="1058"/>
      <c r="AL66" s="1058"/>
      <c r="AM66" s="1058"/>
      <c r="AN66" s="1058"/>
      <c r="AO66" s="1058"/>
      <c r="AP66" s="1058"/>
      <c r="AQ66" s="1058"/>
      <c r="AR66" s="431"/>
      <c r="AS66" s="1058"/>
      <c r="AT66" s="1058"/>
      <c r="AU66" s="1058"/>
      <c r="AV66" s="1058"/>
      <c r="AW66" s="1058"/>
      <c r="AX66" s="1058"/>
      <c r="AY66" s="1058"/>
      <c r="AZ66" s="1058"/>
      <c r="BA66" s="431"/>
      <c r="BB66" s="1058"/>
      <c r="BC66" s="1058"/>
      <c r="BD66" s="1058"/>
      <c r="BE66" s="1058"/>
      <c r="BF66" s="1058"/>
      <c r="BG66" s="1058"/>
      <c r="BH66" s="1058"/>
      <c r="BI66" s="1058"/>
    </row>
    <row r="67" spans="2:63" ht="18.75" customHeight="1">
      <c r="B67" s="833"/>
      <c r="C67" s="834"/>
      <c r="D67" s="834"/>
      <c r="E67" s="834"/>
      <c r="F67" s="834"/>
      <c r="G67" s="834"/>
      <c r="H67" s="834"/>
      <c r="I67" s="835"/>
      <c r="J67" s="1074"/>
      <c r="K67" s="1075"/>
      <c r="L67" s="1075"/>
      <c r="M67" s="1075"/>
      <c r="N67" s="1075"/>
      <c r="O67" s="1075"/>
      <c r="P67" s="1075"/>
      <c r="Q67" s="1075"/>
      <c r="R67" s="1075"/>
      <c r="S67" s="1075"/>
      <c r="T67" s="1075"/>
      <c r="U67" s="1075"/>
      <c r="V67" s="1075"/>
      <c r="W67" s="1075"/>
      <c r="X67" s="1075"/>
      <c r="Y67" s="1075"/>
      <c r="Z67" s="1075"/>
      <c r="AA67" s="1075"/>
      <c r="AB67" s="1075"/>
      <c r="AC67" s="1076"/>
      <c r="AH67" s="431"/>
      <c r="AI67" s="1058"/>
      <c r="AJ67" s="1058"/>
      <c r="AK67" s="1058"/>
      <c r="AL67" s="1058"/>
      <c r="AM67" s="1058"/>
      <c r="AN67" s="1058"/>
      <c r="AO67" s="1058"/>
      <c r="AP67" s="1058"/>
      <c r="AQ67" s="1058"/>
      <c r="AR67" s="431"/>
      <c r="AS67" s="1058"/>
      <c r="AT67" s="1058"/>
      <c r="AU67" s="1058"/>
      <c r="AV67" s="1058"/>
      <c r="AW67" s="1058"/>
      <c r="AX67" s="1058"/>
      <c r="AY67" s="1058"/>
      <c r="AZ67" s="1058"/>
      <c r="BA67" s="431"/>
      <c r="BB67" s="1058"/>
      <c r="BC67" s="1058"/>
      <c r="BD67" s="1058"/>
      <c r="BE67" s="1058"/>
      <c r="BF67" s="1058"/>
      <c r="BG67" s="1058"/>
      <c r="BH67" s="1058"/>
      <c r="BI67" s="1058"/>
    </row>
    <row r="68" spans="2:63" ht="18.75" customHeight="1">
      <c r="B68" s="833"/>
      <c r="C68" s="834"/>
      <c r="D68" s="834"/>
      <c r="E68" s="834"/>
      <c r="F68" s="834"/>
      <c r="G68" s="834"/>
      <c r="H68" s="834"/>
      <c r="I68" s="835"/>
      <c r="J68" s="1074"/>
      <c r="K68" s="1075"/>
      <c r="L68" s="1075"/>
      <c r="M68" s="1075"/>
      <c r="N68" s="1075"/>
      <c r="O68" s="1075"/>
      <c r="P68" s="1075"/>
      <c r="Q68" s="1075"/>
      <c r="R68" s="1075"/>
      <c r="S68" s="1075"/>
      <c r="T68" s="1075"/>
      <c r="U68" s="1075"/>
      <c r="V68" s="1075"/>
      <c r="W68" s="1075"/>
      <c r="X68" s="1075"/>
      <c r="Y68" s="1075"/>
      <c r="Z68" s="1075"/>
      <c r="AA68" s="1075"/>
      <c r="AB68" s="1075"/>
      <c r="AC68" s="1076"/>
      <c r="AH68" s="431"/>
      <c r="AI68" s="1058"/>
      <c r="AJ68" s="1058"/>
      <c r="AK68" s="1058"/>
      <c r="AL68" s="1058"/>
      <c r="AM68" s="1058"/>
      <c r="AN68" s="1058"/>
      <c r="AO68" s="1058"/>
      <c r="AP68" s="1058"/>
      <c r="AQ68" s="1058"/>
      <c r="AR68" s="431"/>
      <c r="AS68" s="1058"/>
      <c r="AT68" s="1058"/>
      <c r="AU68" s="1058"/>
      <c r="AV68" s="1058"/>
      <c r="AW68" s="1058"/>
      <c r="AX68" s="1058"/>
      <c r="AY68" s="1058"/>
      <c r="AZ68" s="1058"/>
      <c r="BA68" s="431"/>
      <c r="BB68" s="1058"/>
      <c r="BC68" s="1058"/>
      <c r="BD68" s="1058"/>
      <c r="BE68" s="1058"/>
      <c r="BF68" s="1058"/>
      <c r="BG68" s="1058"/>
      <c r="BH68" s="1058"/>
      <c r="BI68" s="1058"/>
    </row>
    <row r="69" spans="2:63" ht="18.75" customHeight="1">
      <c r="B69" s="833"/>
      <c r="C69" s="834"/>
      <c r="D69" s="834"/>
      <c r="E69" s="834"/>
      <c r="F69" s="834"/>
      <c r="G69" s="834"/>
      <c r="H69" s="834"/>
      <c r="I69" s="835"/>
      <c r="J69" s="1074"/>
      <c r="K69" s="1075"/>
      <c r="L69" s="1075"/>
      <c r="M69" s="1075"/>
      <c r="N69" s="1075"/>
      <c r="O69" s="1075"/>
      <c r="P69" s="1075"/>
      <c r="Q69" s="1075"/>
      <c r="R69" s="1075"/>
      <c r="S69" s="1075"/>
      <c r="T69" s="1075"/>
      <c r="U69" s="1075"/>
      <c r="V69" s="1075"/>
      <c r="W69" s="1075"/>
      <c r="X69" s="1075"/>
      <c r="Y69" s="1075"/>
      <c r="Z69" s="1075"/>
      <c r="AA69" s="1075"/>
      <c r="AB69" s="1075"/>
      <c r="AC69" s="1076"/>
      <c r="AH69" s="431"/>
      <c r="AI69" s="1058"/>
      <c r="AJ69" s="1058"/>
      <c r="AK69" s="1058"/>
      <c r="AL69" s="1058"/>
      <c r="AM69" s="1058"/>
      <c r="AN69" s="1058"/>
      <c r="AO69" s="1058"/>
      <c r="AP69" s="1058"/>
      <c r="AQ69" s="1058"/>
      <c r="AR69" s="431"/>
      <c r="AS69" s="1058"/>
      <c r="AT69" s="1058"/>
      <c r="AU69" s="1058"/>
      <c r="AV69" s="1058"/>
      <c r="AW69" s="1058"/>
      <c r="AX69" s="1058"/>
      <c r="AY69" s="1058"/>
      <c r="AZ69" s="1058"/>
      <c r="BA69" s="431"/>
      <c r="BB69" s="1058"/>
      <c r="BC69" s="1058"/>
      <c r="BD69" s="1058"/>
      <c r="BE69" s="1058"/>
      <c r="BF69" s="1058"/>
      <c r="BG69" s="1058"/>
      <c r="BH69" s="1058"/>
      <c r="BI69" s="1058"/>
    </row>
    <row r="70" spans="2:63" ht="45" customHeight="1">
      <c r="B70" s="836"/>
      <c r="C70" s="837"/>
      <c r="D70" s="837"/>
      <c r="E70" s="837"/>
      <c r="F70" s="837"/>
      <c r="G70" s="837"/>
      <c r="H70" s="837"/>
      <c r="I70" s="838"/>
      <c r="J70" s="1077"/>
      <c r="K70" s="1078"/>
      <c r="L70" s="1078"/>
      <c r="M70" s="1078"/>
      <c r="N70" s="1078"/>
      <c r="O70" s="1078"/>
      <c r="P70" s="1078"/>
      <c r="Q70" s="1078"/>
      <c r="R70" s="1078"/>
      <c r="S70" s="1078"/>
      <c r="T70" s="1078"/>
      <c r="U70" s="1078"/>
      <c r="V70" s="1078"/>
      <c r="W70" s="1078"/>
      <c r="X70" s="1078"/>
      <c r="Y70" s="1078"/>
      <c r="Z70" s="1078"/>
      <c r="AA70" s="1078"/>
      <c r="AB70" s="1078"/>
      <c r="AC70" s="1079"/>
      <c r="AH70" s="1130"/>
      <c r="AI70" s="1128"/>
      <c r="AJ70" s="1128"/>
      <c r="AK70" s="1128"/>
      <c r="AL70" s="1128"/>
      <c r="AM70" s="1128"/>
      <c r="AN70" s="1128"/>
      <c r="AO70" s="1128"/>
      <c r="AP70" s="1131"/>
      <c r="AQ70" s="1131"/>
      <c r="AR70" s="1131"/>
      <c r="AS70" s="1131"/>
      <c r="AT70" s="1131"/>
      <c r="AU70" s="1131"/>
      <c r="AV70" s="1131"/>
      <c r="AW70" s="1131"/>
      <c r="AX70" s="1131"/>
      <c r="AY70" s="1131"/>
      <c r="AZ70" s="1131"/>
      <c r="BA70" s="1131"/>
      <c r="BB70" s="1131"/>
      <c r="BC70" s="1131"/>
      <c r="BD70" s="1131"/>
      <c r="BE70" s="1131"/>
      <c r="BF70" s="1131"/>
      <c r="BG70" s="1131"/>
      <c r="BH70" s="1131"/>
      <c r="BI70" s="1131"/>
    </row>
    <row r="71" spans="2:63" ht="23.4" customHeight="1">
      <c r="B71" s="290">
        <v>2</v>
      </c>
      <c r="C71" s="543" t="s">
        <v>78</v>
      </c>
      <c r="D71" s="543"/>
      <c r="E71" s="543"/>
      <c r="F71" s="543"/>
      <c r="G71" s="543"/>
      <c r="H71" s="543"/>
      <c r="I71" s="543"/>
      <c r="J71" s="543"/>
      <c r="K71" s="73"/>
      <c r="L71" s="73"/>
      <c r="M71" s="73"/>
      <c r="N71" s="73"/>
      <c r="O71" s="73"/>
      <c r="P71" s="73"/>
      <c r="Q71" s="73"/>
      <c r="R71" s="73"/>
      <c r="S71" s="73"/>
      <c r="T71" s="73"/>
      <c r="U71" s="73"/>
      <c r="V71" s="73"/>
      <c r="W71" s="73"/>
      <c r="X71" s="73"/>
      <c r="Y71" s="73"/>
      <c r="Z71" s="73"/>
      <c r="AA71" s="73"/>
      <c r="AB71" s="73"/>
      <c r="AC71" s="73"/>
      <c r="AH71" s="432"/>
      <c r="AI71" s="1132"/>
      <c r="AJ71" s="1132"/>
      <c r="AK71" s="1132"/>
      <c r="AL71" s="1132"/>
      <c r="AM71" s="1132"/>
      <c r="AN71" s="1132"/>
      <c r="AO71" s="1132"/>
      <c r="AP71" s="1132"/>
      <c r="AQ71" s="433"/>
      <c r="AR71" s="433"/>
      <c r="AS71" s="433"/>
      <c r="AT71" s="433"/>
      <c r="AU71" s="433"/>
      <c r="AV71" s="433"/>
      <c r="AW71" s="433"/>
      <c r="AX71" s="433"/>
      <c r="AY71" s="433"/>
      <c r="AZ71" s="433"/>
      <c r="BA71" s="433"/>
      <c r="BB71" s="433"/>
      <c r="BC71" s="433"/>
      <c r="BD71" s="433"/>
      <c r="BE71" s="433"/>
      <c r="BF71" s="433"/>
      <c r="BG71" s="433"/>
      <c r="BH71" s="433"/>
      <c r="BI71" s="433"/>
    </row>
    <row r="72" spans="2:63" ht="23.4" customHeight="1">
      <c r="B72" s="569" t="s">
        <v>454</v>
      </c>
      <c r="C72" s="569"/>
      <c r="D72" s="569"/>
      <c r="E72" s="569"/>
      <c r="F72" s="569"/>
      <c r="G72" s="569"/>
      <c r="H72" s="569"/>
      <c r="I72" s="569"/>
      <c r="J72" s="569"/>
      <c r="K72" s="569"/>
      <c r="L72" s="569"/>
      <c r="M72" s="569"/>
      <c r="N72" s="569"/>
      <c r="O72" s="569"/>
      <c r="P72" s="569"/>
      <c r="Q72" s="569"/>
      <c r="R72" s="569"/>
      <c r="S72" s="569"/>
      <c r="T72" s="569"/>
      <c r="U72" s="569"/>
      <c r="V72" s="569"/>
      <c r="W72" s="569"/>
      <c r="X72" s="569"/>
      <c r="Y72" s="569"/>
      <c r="Z72" s="569"/>
      <c r="AA72" s="569"/>
      <c r="AB72" s="569"/>
      <c r="AC72" s="569"/>
      <c r="AH72" s="1097"/>
      <c r="AI72" s="1097"/>
      <c r="AJ72" s="1097"/>
      <c r="AK72" s="1097"/>
      <c r="AL72" s="1097"/>
      <c r="AM72" s="1133"/>
      <c r="AN72" s="1133"/>
      <c r="AO72" s="1133"/>
      <c r="AP72" s="1133"/>
      <c r="AQ72" s="9"/>
      <c r="AR72" s="1099"/>
      <c r="AS72" s="1099"/>
      <c r="AT72" s="1099"/>
      <c r="AU72" s="1099"/>
      <c r="AV72" s="292"/>
      <c r="AW72" s="292"/>
      <c r="AX72" s="292"/>
      <c r="AY72" s="292"/>
      <c r="AZ72" s="292"/>
      <c r="BA72" s="421"/>
      <c r="BB72" s="1099"/>
      <c r="BC72" s="1099"/>
      <c r="BD72" s="1099"/>
      <c r="BE72" s="1099"/>
      <c r="BF72" s="2"/>
      <c r="BG72" s="2"/>
      <c r="BH72" s="2"/>
      <c r="BI72" s="9"/>
    </row>
    <row r="73" spans="2:63" ht="18.75" customHeight="1">
      <c r="B73" s="1080" t="s">
        <v>469</v>
      </c>
      <c r="C73" s="1081"/>
      <c r="D73" s="1081"/>
      <c r="E73" s="1081"/>
      <c r="F73" s="1081"/>
      <c r="G73" s="1081"/>
      <c r="H73" s="1081"/>
      <c r="I73" s="1081"/>
      <c r="J73" s="1081"/>
      <c r="K73" s="1081"/>
      <c r="L73" s="1081"/>
      <c r="M73" s="1081"/>
      <c r="N73" s="1081"/>
      <c r="O73" s="1081"/>
      <c r="P73" s="1081"/>
      <c r="Q73" s="1081"/>
      <c r="R73" s="1081"/>
      <c r="S73" s="1081"/>
      <c r="T73" s="1081"/>
      <c r="U73" s="1081"/>
      <c r="V73" s="1081"/>
      <c r="W73" s="1081"/>
      <c r="X73" s="1081"/>
      <c r="Y73" s="1081"/>
      <c r="Z73" s="1081"/>
      <c r="AA73" s="1081"/>
      <c r="AB73" s="1081"/>
      <c r="AC73" s="1082"/>
      <c r="AD73" s="3"/>
      <c r="AH73" s="1134"/>
      <c r="AI73" s="1134"/>
      <c r="AJ73" s="1134"/>
      <c r="AK73" s="1134"/>
      <c r="AL73" s="1134"/>
      <c r="AM73" s="1097"/>
      <c r="AN73" s="1097"/>
      <c r="AO73" s="1097"/>
      <c r="AP73" s="1097"/>
      <c r="AQ73" s="1097"/>
      <c r="AR73" s="1097"/>
      <c r="AS73" s="1097"/>
      <c r="AT73" s="1097"/>
      <c r="AU73" s="1097"/>
      <c r="AV73" s="1097"/>
      <c r="AW73" s="1135"/>
      <c r="AX73" s="1135"/>
      <c r="AY73" s="1135"/>
      <c r="AZ73" s="1135"/>
      <c r="BA73" s="1135"/>
      <c r="BB73" s="1135"/>
      <c r="BC73" s="1097"/>
      <c r="BD73" s="1097"/>
      <c r="BE73" s="1097"/>
      <c r="BF73" s="1097"/>
      <c r="BG73" s="1097"/>
      <c r="BH73" s="1097"/>
      <c r="BI73" s="1097"/>
    </row>
    <row r="74" spans="2:63" ht="18.75" customHeight="1">
      <c r="B74" s="1083"/>
      <c r="C74" s="1084"/>
      <c r="D74" s="1084"/>
      <c r="E74" s="1084"/>
      <c r="F74" s="1084"/>
      <c r="G74" s="1084"/>
      <c r="H74" s="1084"/>
      <c r="I74" s="1084"/>
      <c r="J74" s="1084"/>
      <c r="K74" s="1084"/>
      <c r="L74" s="1084"/>
      <c r="M74" s="1084"/>
      <c r="N74" s="1084"/>
      <c r="O74" s="1084"/>
      <c r="P74" s="1084"/>
      <c r="Q74" s="1084"/>
      <c r="R74" s="1084"/>
      <c r="S74" s="1084"/>
      <c r="T74" s="1084"/>
      <c r="U74" s="1084"/>
      <c r="V74" s="1084"/>
      <c r="W74" s="1084"/>
      <c r="X74" s="1084"/>
      <c r="Y74" s="1084"/>
      <c r="Z74" s="1084"/>
      <c r="AA74" s="1084"/>
      <c r="AB74" s="1084"/>
      <c r="AC74" s="1085"/>
      <c r="AD74" s="38"/>
      <c r="AE74" s="2"/>
      <c r="AF74" s="2"/>
      <c r="AG74" s="2"/>
      <c r="AH74" s="1134"/>
      <c r="AI74" s="1134"/>
      <c r="AJ74" s="1134"/>
      <c r="AK74" s="1134"/>
      <c r="AL74" s="1134"/>
      <c r="AM74" s="434"/>
      <c r="AN74" s="1094"/>
      <c r="AO74" s="1094"/>
      <c r="AP74" s="1094"/>
      <c r="AQ74" s="1094"/>
      <c r="AR74" s="1094"/>
      <c r="AS74" s="1094"/>
      <c r="AT74" s="1094"/>
      <c r="AU74" s="1094"/>
      <c r="AV74" s="1094"/>
      <c r="AW74" s="1091"/>
      <c r="AX74" s="1092"/>
      <c r="AY74" s="1092"/>
      <c r="AZ74" s="1092"/>
      <c r="BA74" s="1092"/>
      <c r="BB74" s="5"/>
      <c r="BC74" s="1095"/>
      <c r="BD74" s="1095"/>
      <c r="BE74" s="1095"/>
      <c r="BF74" s="1095"/>
      <c r="BG74" s="1095"/>
      <c r="BH74" s="1095"/>
      <c r="BI74" s="1095"/>
      <c r="BJ74" s="2"/>
      <c r="BK74" s="2"/>
    </row>
    <row r="75" spans="2:63" ht="18.75" customHeight="1">
      <c r="B75" s="1083"/>
      <c r="C75" s="1084"/>
      <c r="D75" s="1084"/>
      <c r="E75" s="1084"/>
      <c r="F75" s="1084"/>
      <c r="G75" s="1084"/>
      <c r="H75" s="1084"/>
      <c r="I75" s="1084"/>
      <c r="J75" s="1084"/>
      <c r="K75" s="1084"/>
      <c r="L75" s="1084"/>
      <c r="M75" s="1084"/>
      <c r="N75" s="1084"/>
      <c r="O75" s="1084"/>
      <c r="P75" s="1084"/>
      <c r="Q75" s="1084"/>
      <c r="R75" s="1084"/>
      <c r="S75" s="1084"/>
      <c r="T75" s="1084"/>
      <c r="U75" s="1084"/>
      <c r="V75" s="1084"/>
      <c r="W75" s="1084"/>
      <c r="X75" s="1084"/>
      <c r="Y75" s="1084"/>
      <c r="Z75" s="1084"/>
      <c r="AA75" s="1084"/>
      <c r="AB75" s="1084"/>
      <c r="AC75" s="1085"/>
      <c r="AD75" s="38"/>
      <c r="AE75" s="2"/>
      <c r="AF75" s="2"/>
      <c r="AG75" s="2"/>
      <c r="AH75" s="1134"/>
      <c r="AI75" s="1134"/>
      <c r="AJ75" s="1134"/>
      <c r="AK75" s="1134"/>
      <c r="AL75" s="1134"/>
      <c r="AM75" s="434"/>
      <c r="AN75" s="1094"/>
      <c r="AO75" s="1094"/>
      <c r="AP75" s="1094"/>
      <c r="AQ75" s="1094"/>
      <c r="AR75" s="1094"/>
      <c r="AS75" s="1094"/>
      <c r="AT75" s="1094"/>
      <c r="AU75" s="1094"/>
      <c r="AV75" s="1094"/>
      <c r="AW75" s="1089"/>
      <c r="AX75" s="1089"/>
      <c r="AY75" s="1089"/>
      <c r="AZ75" s="1089"/>
      <c r="BA75" s="1089"/>
      <c r="BB75" s="5"/>
      <c r="BC75" s="1089"/>
      <c r="BD75" s="1089"/>
      <c r="BE75" s="1089"/>
      <c r="BF75" s="1089"/>
      <c r="BG75" s="1089"/>
      <c r="BH75" s="1089"/>
      <c r="BI75" s="1089"/>
      <c r="BJ75" s="2"/>
      <c r="BK75" s="2"/>
    </row>
    <row r="76" spans="2:63" ht="18.75" customHeight="1">
      <c r="B76" s="1083"/>
      <c r="C76" s="1084"/>
      <c r="D76" s="1084"/>
      <c r="E76" s="1084"/>
      <c r="F76" s="1084"/>
      <c r="G76" s="1084"/>
      <c r="H76" s="1084"/>
      <c r="I76" s="1084"/>
      <c r="J76" s="1084"/>
      <c r="K76" s="1084"/>
      <c r="L76" s="1084"/>
      <c r="M76" s="1084"/>
      <c r="N76" s="1084"/>
      <c r="O76" s="1084"/>
      <c r="P76" s="1084"/>
      <c r="Q76" s="1084"/>
      <c r="R76" s="1084"/>
      <c r="S76" s="1084"/>
      <c r="T76" s="1084"/>
      <c r="U76" s="1084"/>
      <c r="V76" s="1084"/>
      <c r="W76" s="1084"/>
      <c r="X76" s="1084"/>
      <c r="Y76" s="1084"/>
      <c r="Z76" s="1084"/>
      <c r="AA76" s="1084"/>
      <c r="AB76" s="1084"/>
      <c r="AC76" s="1085"/>
      <c r="AD76" s="38"/>
      <c r="AE76" s="2"/>
      <c r="AF76" s="2"/>
      <c r="AG76" s="2"/>
      <c r="AH76" s="435"/>
      <c r="AI76" s="436"/>
      <c r="AJ76" s="435"/>
      <c r="AK76" s="435"/>
      <c r="AL76" s="435"/>
      <c r="AM76" s="434"/>
      <c r="AN76" s="1089"/>
      <c r="AO76" s="1089"/>
      <c r="AP76" s="1089"/>
      <c r="AQ76" s="1089"/>
      <c r="AR76" s="1089"/>
      <c r="AS76" s="1089"/>
      <c r="AT76" s="1089"/>
      <c r="AU76" s="1089"/>
      <c r="AV76" s="1089"/>
      <c r="AW76" s="1089"/>
      <c r="AX76" s="1089"/>
      <c r="AY76" s="1089"/>
      <c r="AZ76" s="1089"/>
      <c r="BA76" s="1089"/>
      <c r="BB76" s="5"/>
      <c r="BC76" s="1089"/>
      <c r="BD76" s="1089"/>
      <c r="BE76" s="1089"/>
      <c r="BF76" s="1089"/>
      <c r="BG76" s="1089"/>
      <c r="BH76" s="1089"/>
      <c r="BI76" s="1089"/>
      <c r="BJ76" s="2"/>
      <c r="BK76" s="2"/>
    </row>
    <row r="77" spans="2:63" ht="18.75" customHeight="1">
      <c r="B77" s="1083"/>
      <c r="C77" s="1084"/>
      <c r="D77" s="1084"/>
      <c r="E77" s="1084"/>
      <c r="F77" s="1084"/>
      <c r="G77" s="1084"/>
      <c r="H77" s="1084"/>
      <c r="I77" s="1084"/>
      <c r="J77" s="1084"/>
      <c r="K77" s="1084"/>
      <c r="L77" s="1084"/>
      <c r="M77" s="1084"/>
      <c r="N77" s="1084"/>
      <c r="O77" s="1084"/>
      <c r="P77" s="1084"/>
      <c r="Q77" s="1084"/>
      <c r="R77" s="1084"/>
      <c r="S77" s="1084"/>
      <c r="T77" s="1084"/>
      <c r="U77" s="1084"/>
      <c r="V77" s="1084"/>
      <c r="W77" s="1084"/>
      <c r="X77" s="1084"/>
      <c r="Y77" s="1084"/>
      <c r="Z77" s="1084"/>
      <c r="AA77" s="1084"/>
      <c r="AB77" s="1084"/>
      <c r="AC77" s="1085"/>
      <c r="AD77" s="38"/>
      <c r="AE77" s="2"/>
      <c r="AF77" s="2"/>
      <c r="AG77" s="2"/>
      <c r="AH77" s="435"/>
      <c r="AI77" s="1093"/>
      <c r="AJ77" s="1093"/>
      <c r="AK77" s="435"/>
      <c r="AL77" s="435"/>
      <c r="AM77" s="434"/>
      <c r="AN77" s="1089"/>
      <c r="AO77" s="1089"/>
      <c r="AP77" s="1089"/>
      <c r="AQ77" s="1089"/>
      <c r="AR77" s="1089"/>
      <c r="AS77" s="1089"/>
      <c r="AT77" s="1089"/>
      <c r="AU77" s="1089"/>
      <c r="AV77" s="1089"/>
      <c r="AW77" s="1089"/>
      <c r="AX77" s="1089"/>
      <c r="AY77" s="1089"/>
      <c r="AZ77" s="1089"/>
      <c r="BA77" s="1089"/>
      <c r="BB77" s="5"/>
      <c r="BC77" s="1089"/>
      <c r="BD77" s="1089"/>
      <c r="BE77" s="1089"/>
      <c r="BF77" s="1089"/>
      <c r="BG77" s="1089"/>
      <c r="BH77" s="1089"/>
      <c r="BI77" s="1089"/>
      <c r="BJ77" s="2"/>
      <c r="BK77" s="2"/>
    </row>
    <row r="78" spans="2:63" ht="18.75" customHeight="1">
      <c r="B78" s="1083"/>
      <c r="C78" s="1084"/>
      <c r="D78" s="1084"/>
      <c r="E78" s="1084"/>
      <c r="F78" s="1084"/>
      <c r="G78" s="1084"/>
      <c r="H78" s="1084"/>
      <c r="I78" s="1084"/>
      <c r="J78" s="1084"/>
      <c r="K78" s="1084"/>
      <c r="L78" s="1084"/>
      <c r="M78" s="1084"/>
      <c r="N78" s="1084"/>
      <c r="O78" s="1084"/>
      <c r="P78" s="1084"/>
      <c r="Q78" s="1084"/>
      <c r="R78" s="1084"/>
      <c r="S78" s="1084"/>
      <c r="T78" s="1084"/>
      <c r="U78" s="1084"/>
      <c r="V78" s="1084"/>
      <c r="W78" s="1084"/>
      <c r="X78" s="1084"/>
      <c r="Y78" s="1084"/>
      <c r="Z78" s="1084"/>
      <c r="AA78" s="1084"/>
      <c r="AB78" s="1084"/>
      <c r="AC78" s="1085"/>
      <c r="AD78" s="38"/>
      <c r="AE78" s="2"/>
      <c r="AF78" s="2"/>
      <c r="AG78" s="2"/>
      <c r="AH78" s="1090"/>
      <c r="AI78" s="1090"/>
      <c r="AJ78" s="1090"/>
      <c r="AK78" s="1090"/>
      <c r="AL78" s="1090"/>
      <c r="AM78" s="5"/>
      <c r="AN78" s="434"/>
      <c r="AO78" s="434"/>
      <c r="AP78" s="434"/>
      <c r="AQ78" s="434"/>
      <c r="AR78" s="434"/>
      <c r="AS78" s="434"/>
      <c r="AT78" s="434"/>
      <c r="AU78" s="434"/>
      <c r="AV78" s="434"/>
      <c r="AW78" s="1089"/>
      <c r="AX78" s="1089"/>
      <c r="AY78" s="1089"/>
      <c r="AZ78" s="1089"/>
      <c r="BA78" s="1089"/>
      <c r="BB78" s="5"/>
      <c r="BC78" s="1089"/>
      <c r="BD78" s="1089"/>
      <c r="BE78" s="1089"/>
      <c r="BF78" s="1089"/>
      <c r="BG78" s="1089"/>
      <c r="BH78" s="1089"/>
      <c r="BI78" s="1089"/>
      <c r="BJ78" s="2"/>
      <c r="BK78" s="2"/>
    </row>
    <row r="79" spans="2:63" ht="18.75" customHeight="1">
      <c r="B79" s="1083"/>
      <c r="C79" s="1084"/>
      <c r="D79" s="1084"/>
      <c r="E79" s="1084"/>
      <c r="F79" s="1084"/>
      <c r="G79" s="1084"/>
      <c r="H79" s="1084"/>
      <c r="I79" s="1084"/>
      <c r="J79" s="1084"/>
      <c r="K79" s="1084"/>
      <c r="L79" s="1084"/>
      <c r="M79" s="1084"/>
      <c r="N79" s="1084"/>
      <c r="O79" s="1084"/>
      <c r="P79" s="1084"/>
      <c r="Q79" s="1084"/>
      <c r="R79" s="1084"/>
      <c r="S79" s="1084"/>
      <c r="T79" s="1084"/>
      <c r="U79" s="1084"/>
      <c r="V79" s="1084"/>
      <c r="W79" s="1084"/>
      <c r="X79" s="1084"/>
      <c r="Y79" s="1084"/>
      <c r="Z79" s="1084"/>
      <c r="AA79" s="1084"/>
      <c r="AB79" s="1084"/>
      <c r="AC79" s="1085"/>
      <c r="AD79" s="75"/>
      <c r="AE79" s="2"/>
      <c r="AF79" s="2"/>
      <c r="AG79" s="2"/>
      <c r="AH79" s="1090"/>
      <c r="AI79" s="1090"/>
      <c r="AJ79" s="1090"/>
      <c r="AK79" s="1090"/>
      <c r="AL79" s="1090"/>
      <c r="AM79" s="5"/>
      <c r="AN79" s="434"/>
      <c r="AO79" s="434"/>
      <c r="AP79" s="434"/>
      <c r="AQ79" s="434"/>
      <c r="AR79" s="434"/>
      <c r="AS79" s="434"/>
      <c r="AT79" s="434"/>
      <c r="AU79" s="437"/>
      <c r="AV79" s="434"/>
      <c r="AW79" s="1091"/>
      <c r="AX79" s="1092"/>
      <c r="AY79" s="1092"/>
      <c r="AZ79" s="1092"/>
      <c r="BA79" s="1092"/>
      <c r="BB79" s="5"/>
      <c r="BC79" s="434"/>
      <c r="BD79" s="434"/>
      <c r="BE79" s="434"/>
      <c r="BF79" s="434"/>
      <c r="BG79" s="434"/>
      <c r="BH79" s="434"/>
      <c r="BI79" s="438"/>
      <c r="BJ79" s="2"/>
      <c r="BK79" s="2"/>
    </row>
    <row r="80" spans="2:63" ht="18.75" customHeight="1">
      <c r="B80" s="1083"/>
      <c r="C80" s="1084"/>
      <c r="D80" s="1084"/>
      <c r="E80" s="1084"/>
      <c r="F80" s="1084"/>
      <c r="G80" s="1084"/>
      <c r="H80" s="1084"/>
      <c r="I80" s="1084"/>
      <c r="J80" s="1084"/>
      <c r="K80" s="1084"/>
      <c r="L80" s="1084"/>
      <c r="M80" s="1084"/>
      <c r="N80" s="1084"/>
      <c r="O80" s="1084"/>
      <c r="P80" s="1084"/>
      <c r="Q80" s="1084"/>
      <c r="R80" s="1084"/>
      <c r="S80" s="1084"/>
      <c r="T80" s="1084"/>
      <c r="U80" s="1084"/>
      <c r="V80" s="1084"/>
      <c r="W80" s="1084"/>
      <c r="X80" s="1084"/>
      <c r="Y80" s="1084"/>
      <c r="Z80" s="1084"/>
      <c r="AA80" s="1084"/>
      <c r="AB80" s="1084"/>
      <c r="AC80" s="1085"/>
      <c r="AD80" s="3"/>
      <c r="AE80" s="2"/>
      <c r="AF80" s="2"/>
      <c r="AG80" s="2"/>
      <c r="AH80" s="1134"/>
      <c r="AI80" s="1134"/>
      <c r="AJ80" s="1134"/>
      <c r="AK80" s="1134"/>
      <c r="AL80" s="1134"/>
      <c r="AM80" s="1097"/>
      <c r="AN80" s="1097"/>
      <c r="AO80" s="1097"/>
      <c r="AP80" s="1097"/>
      <c r="AQ80" s="1097"/>
      <c r="AR80" s="1097"/>
      <c r="AS80" s="1097"/>
      <c r="AT80" s="1097"/>
      <c r="AU80" s="1097"/>
      <c r="AV80" s="1097"/>
      <c r="AW80" s="1096"/>
      <c r="AX80" s="1096"/>
      <c r="AY80" s="1096"/>
      <c r="AZ80" s="1096"/>
      <c r="BA80" s="1096"/>
      <c r="BB80" s="1096"/>
      <c r="BC80" s="1097"/>
      <c r="BD80" s="1097"/>
      <c r="BE80" s="1097"/>
      <c r="BF80" s="1097"/>
      <c r="BG80" s="1097"/>
      <c r="BH80" s="1097"/>
      <c r="BI80" s="1097"/>
      <c r="BJ80" s="2"/>
      <c r="BK80" s="2"/>
    </row>
    <row r="81" spans="2:63" ht="18.75" customHeight="1">
      <c r="B81" s="1083"/>
      <c r="C81" s="1084"/>
      <c r="D81" s="1084"/>
      <c r="E81" s="1084"/>
      <c r="F81" s="1084"/>
      <c r="G81" s="1084"/>
      <c r="H81" s="1084"/>
      <c r="I81" s="1084"/>
      <c r="J81" s="1084"/>
      <c r="K81" s="1084"/>
      <c r="L81" s="1084"/>
      <c r="M81" s="1084"/>
      <c r="N81" s="1084"/>
      <c r="O81" s="1084"/>
      <c r="P81" s="1084"/>
      <c r="Q81" s="1084"/>
      <c r="R81" s="1084"/>
      <c r="S81" s="1084"/>
      <c r="T81" s="1084"/>
      <c r="U81" s="1084"/>
      <c r="V81" s="1084"/>
      <c r="W81" s="1084"/>
      <c r="X81" s="1084"/>
      <c r="Y81" s="1084"/>
      <c r="Z81" s="1084"/>
      <c r="AA81" s="1084"/>
      <c r="AB81" s="1084"/>
      <c r="AC81" s="1085"/>
      <c r="AD81" s="38"/>
      <c r="AE81" s="2"/>
      <c r="AF81" s="2"/>
      <c r="AG81" s="2"/>
      <c r="AH81" s="1134"/>
      <c r="AI81" s="1134"/>
      <c r="AJ81" s="1134"/>
      <c r="AK81" s="1134"/>
      <c r="AL81" s="1134"/>
      <c r="AM81" s="434"/>
      <c r="AN81" s="1094"/>
      <c r="AO81" s="1094"/>
      <c r="AP81" s="1094"/>
      <c r="AQ81" s="1094"/>
      <c r="AR81" s="1094"/>
      <c r="AS81" s="1094"/>
      <c r="AT81" s="1094"/>
      <c r="AU81" s="1094"/>
      <c r="AV81" s="1094"/>
      <c r="AW81" s="1098"/>
      <c r="AX81" s="1098"/>
      <c r="AY81" s="1098"/>
      <c r="AZ81" s="1098"/>
      <c r="BA81" s="1098"/>
      <c r="BB81" s="5"/>
      <c r="BC81" s="1095"/>
      <c r="BD81" s="1095"/>
      <c r="BE81" s="1095"/>
      <c r="BF81" s="1095"/>
      <c r="BG81" s="1095"/>
      <c r="BH81" s="1095"/>
      <c r="BI81" s="1095"/>
      <c r="BJ81" s="2"/>
      <c r="BK81" s="2"/>
    </row>
    <row r="82" spans="2:63" ht="18.75" customHeight="1">
      <c r="B82" s="1083"/>
      <c r="C82" s="1084"/>
      <c r="D82" s="1084"/>
      <c r="E82" s="1084"/>
      <c r="F82" s="1084"/>
      <c r="G82" s="1084"/>
      <c r="H82" s="1084"/>
      <c r="I82" s="1084"/>
      <c r="J82" s="1084"/>
      <c r="K82" s="1084"/>
      <c r="L82" s="1084"/>
      <c r="M82" s="1084"/>
      <c r="N82" s="1084"/>
      <c r="O82" s="1084"/>
      <c r="P82" s="1084"/>
      <c r="Q82" s="1084"/>
      <c r="R82" s="1084"/>
      <c r="S82" s="1084"/>
      <c r="T82" s="1084"/>
      <c r="U82" s="1084"/>
      <c r="V82" s="1084"/>
      <c r="W82" s="1084"/>
      <c r="X82" s="1084"/>
      <c r="Y82" s="1084"/>
      <c r="Z82" s="1084"/>
      <c r="AA82" s="1084"/>
      <c r="AB82" s="1084"/>
      <c r="AC82" s="1085"/>
      <c r="AD82" s="38"/>
      <c r="AE82" s="2"/>
      <c r="AF82" s="2"/>
      <c r="AG82" s="2"/>
      <c r="AH82" s="1134"/>
      <c r="AI82" s="1134"/>
      <c r="AJ82" s="1134"/>
      <c r="AK82" s="1134"/>
      <c r="AL82" s="1134"/>
      <c r="AM82" s="434"/>
      <c r="AN82" s="1094"/>
      <c r="AO82" s="1094"/>
      <c r="AP82" s="1094"/>
      <c r="AQ82" s="1094"/>
      <c r="AR82" s="1094"/>
      <c r="AS82" s="1094"/>
      <c r="AT82" s="1094"/>
      <c r="AU82" s="1094"/>
      <c r="AV82" s="1094"/>
      <c r="AW82" s="1095"/>
      <c r="AX82" s="1095"/>
      <c r="AY82" s="1095"/>
      <c r="AZ82" s="1095"/>
      <c r="BA82" s="1095"/>
      <c r="BB82" s="5"/>
      <c r="BC82" s="1095"/>
      <c r="BD82" s="1095"/>
      <c r="BE82" s="1095"/>
      <c r="BF82" s="1095"/>
      <c r="BG82" s="1095"/>
      <c r="BH82" s="1095"/>
      <c r="BI82" s="1095"/>
      <c r="BJ82" s="2"/>
      <c r="BK82" s="2"/>
    </row>
    <row r="83" spans="2:63" ht="30.6" customHeight="1">
      <c r="B83" s="1083"/>
      <c r="C83" s="1084"/>
      <c r="D83" s="1084"/>
      <c r="E83" s="1084"/>
      <c r="F83" s="1084"/>
      <c r="G83" s="1084"/>
      <c r="H83" s="1084"/>
      <c r="I83" s="1084"/>
      <c r="J83" s="1084"/>
      <c r="K83" s="1084"/>
      <c r="L83" s="1084"/>
      <c r="M83" s="1084"/>
      <c r="N83" s="1084"/>
      <c r="O83" s="1084"/>
      <c r="P83" s="1084"/>
      <c r="Q83" s="1084"/>
      <c r="R83" s="1084"/>
      <c r="S83" s="1084"/>
      <c r="T83" s="1084"/>
      <c r="U83" s="1084"/>
      <c r="V83" s="1084"/>
      <c r="W83" s="1084"/>
      <c r="X83" s="1084"/>
      <c r="Y83" s="1084"/>
      <c r="Z83" s="1084"/>
      <c r="AA83" s="1084"/>
      <c r="AB83" s="1084"/>
      <c r="AC83" s="1085"/>
      <c r="AD83" s="38"/>
      <c r="AE83" s="2"/>
      <c r="AF83" s="2"/>
      <c r="AG83" s="2"/>
      <c r="AH83" s="435"/>
      <c r="AI83" s="439"/>
      <c r="AJ83" s="435"/>
      <c r="AK83" s="435"/>
      <c r="AL83" s="435"/>
      <c r="AM83" s="434"/>
      <c r="AN83" s="1094"/>
      <c r="AO83" s="1094"/>
      <c r="AP83" s="1094"/>
      <c r="AQ83" s="1094"/>
      <c r="AR83" s="1094"/>
      <c r="AS83" s="1094"/>
      <c r="AT83" s="1094"/>
      <c r="AU83" s="1094"/>
      <c r="AV83" s="1094"/>
      <c r="AW83" s="1095"/>
      <c r="AX83" s="1095"/>
      <c r="AY83" s="1095"/>
      <c r="AZ83" s="1095"/>
      <c r="BA83" s="1095"/>
      <c r="BB83" s="5"/>
      <c r="BC83" s="1095"/>
      <c r="BD83" s="1095"/>
      <c r="BE83" s="1095"/>
      <c r="BF83" s="1095"/>
      <c r="BG83" s="1095"/>
      <c r="BH83" s="1095"/>
      <c r="BI83" s="1095"/>
      <c r="BJ83" s="2"/>
      <c r="BK83" s="2"/>
    </row>
    <row r="84" spans="2:63" ht="18.75" customHeight="1">
      <c r="B84" s="1083"/>
      <c r="C84" s="1084"/>
      <c r="D84" s="1084"/>
      <c r="E84" s="1084"/>
      <c r="F84" s="1084"/>
      <c r="G84" s="1084"/>
      <c r="H84" s="1084"/>
      <c r="I84" s="1084"/>
      <c r="J84" s="1084"/>
      <c r="K84" s="1084"/>
      <c r="L84" s="1084"/>
      <c r="M84" s="1084"/>
      <c r="N84" s="1084"/>
      <c r="O84" s="1084"/>
      <c r="P84" s="1084"/>
      <c r="Q84" s="1084"/>
      <c r="R84" s="1084"/>
      <c r="S84" s="1084"/>
      <c r="T84" s="1084"/>
      <c r="U84" s="1084"/>
      <c r="V84" s="1084"/>
      <c r="W84" s="1084"/>
      <c r="X84" s="1084"/>
      <c r="Y84" s="1084"/>
      <c r="Z84" s="1084"/>
      <c r="AA84" s="1084"/>
      <c r="AB84" s="1084"/>
      <c r="AC84" s="1085"/>
      <c r="AD84" s="38"/>
      <c r="AE84" s="2"/>
      <c r="AF84" s="2"/>
      <c r="AG84" s="2"/>
      <c r="AH84" s="435"/>
      <c r="AI84" s="1093"/>
      <c r="AJ84" s="1093"/>
      <c r="AK84" s="435"/>
      <c r="AL84" s="435"/>
      <c r="AM84" s="434"/>
      <c r="AN84" s="1094"/>
      <c r="AO84" s="1094"/>
      <c r="AP84" s="1094"/>
      <c r="AQ84" s="1094"/>
      <c r="AR84" s="1094"/>
      <c r="AS84" s="1094"/>
      <c r="AT84" s="1094"/>
      <c r="AU84" s="1094"/>
      <c r="AV84" s="1094"/>
      <c r="AW84" s="1095"/>
      <c r="AX84" s="1095"/>
      <c r="AY84" s="1095"/>
      <c r="AZ84" s="1095"/>
      <c r="BA84" s="1095"/>
      <c r="BB84" s="5"/>
      <c r="BC84" s="1095"/>
      <c r="BD84" s="1095"/>
      <c r="BE84" s="1095"/>
      <c r="BF84" s="1095"/>
      <c r="BG84" s="1095"/>
      <c r="BH84" s="1095"/>
      <c r="BI84" s="1095"/>
      <c r="BJ84" s="2"/>
      <c r="BK84" s="2"/>
    </row>
    <row r="85" spans="2:63" ht="18.75" customHeight="1">
      <c r="B85" s="1083"/>
      <c r="C85" s="1084"/>
      <c r="D85" s="1084"/>
      <c r="E85" s="1084"/>
      <c r="F85" s="1084"/>
      <c r="G85" s="1084"/>
      <c r="H85" s="1084"/>
      <c r="I85" s="1084"/>
      <c r="J85" s="1084"/>
      <c r="K85" s="1084"/>
      <c r="L85" s="1084"/>
      <c r="M85" s="1084"/>
      <c r="N85" s="1084"/>
      <c r="O85" s="1084"/>
      <c r="P85" s="1084"/>
      <c r="Q85" s="1084"/>
      <c r="R85" s="1084"/>
      <c r="S85" s="1084"/>
      <c r="T85" s="1084"/>
      <c r="U85" s="1084"/>
      <c r="V85" s="1084"/>
      <c r="W85" s="1084"/>
      <c r="X85" s="1084"/>
      <c r="Y85" s="1084"/>
      <c r="Z85" s="1084"/>
      <c r="AA85" s="1084"/>
      <c r="AB85" s="1084"/>
      <c r="AC85" s="1085"/>
      <c r="AD85" s="38"/>
      <c r="AE85" s="2"/>
      <c r="AF85" s="2"/>
      <c r="AG85" s="2"/>
      <c r="AH85" s="1090"/>
      <c r="AI85" s="1090"/>
      <c r="AJ85" s="1090"/>
      <c r="AK85" s="1090"/>
      <c r="AL85" s="1090"/>
      <c r="AM85" s="5"/>
      <c r="AN85" s="434"/>
      <c r="AO85" s="434"/>
      <c r="AP85" s="434"/>
      <c r="AQ85" s="434"/>
      <c r="AR85" s="434"/>
      <c r="AS85" s="434"/>
      <c r="AT85" s="434"/>
      <c r="AU85" s="434"/>
      <c r="AV85" s="434"/>
      <c r="AW85" s="1095"/>
      <c r="AX85" s="1095"/>
      <c r="AY85" s="1095"/>
      <c r="AZ85" s="1095"/>
      <c r="BA85" s="1095"/>
      <c r="BB85" s="5"/>
      <c r="BC85" s="1095"/>
      <c r="BD85" s="1095"/>
      <c r="BE85" s="1095"/>
      <c r="BF85" s="1095"/>
      <c r="BG85" s="1095"/>
      <c r="BH85" s="1095"/>
      <c r="BI85" s="1095"/>
      <c r="BJ85" s="2"/>
      <c r="BK85" s="2"/>
    </row>
    <row r="86" spans="2:63" ht="18.75" customHeight="1">
      <c r="B86" s="1083"/>
      <c r="C86" s="1084"/>
      <c r="D86" s="1084"/>
      <c r="E86" s="1084"/>
      <c r="F86" s="1084"/>
      <c r="G86" s="1084"/>
      <c r="H86" s="1084"/>
      <c r="I86" s="1084"/>
      <c r="J86" s="1084"/>
      <c r="K86" s="1084"/>
      <c r="L86" s="1084"/>
      <c r="M86" s="1084"/>
      <c r="N86" s="1084"/>
      <c r="O86" s="1084"/>
      <c r="P86" s="1084"/>
      <c r="Q86" s="1084"/>
      <c r="R86" s="1084"/>
      <c r="S86" s="1084"/>
      <c r="T86" s="1084"/>
      <c r="U86" s="1084"/>
      <c r="V86" s="1084"/>
      <c r="W86" s="1084"/>
      <c r="X86" s="1084"/>
      <c r="Y86" s="1084"/>
      <c r="Z86" s="1084"/>
      <c r="AA86" s="1084"/>
      <c r="AB86" s="1084"/>
      <c r="AC86" s="1085"/>
      <c r="AD86" s="75"/>
      <c r="AE86" s="2"/>
      <c r="AF86" s="2"/>
      <c r="AG86" s="2"/>
      <c r="AH86" s="1090"/>
      <c r="AI86" s="1090"/>
      <c r="AJ86" s="1090"/>
      <c r="AK86" s="1090"/>
      <c r="AL86" s="1090"/>
      <c r="AM86" s="5"/>
      <c r="AN86" s="434"/>
      <c r="AO86" s="434"/>
      <c r="AP86" s="434"/>
      <c r="AQ86" s="434"/>
      <c r="AR86" s="434"/>
      <c r="AS86" s="434"/>
      <c r="AT86" s="434"/>
      <c r="AU86" s="437"/>
      <c r="AV86" s="434"/>
      <c r="AW86" s="1137"/>
      <c r="AX86" s="1092"/>
      <c r="AY86" s="1092"/>
      <c r="AZ86" s="1092"/>
      <c r="BA86" s="1092"/>
      <c r="BB86" s="5"/>
      <c r="BC86" s="434"/>
      <c r="BD86" s="434"/>
      <c r="BE86" s="434"/>
      <c r="BF86" s="434"/>
      <c r="BG86" s="434"/>
      <c r="BH86" s="434"/>
      <c r="BI86" s="438"/>
      <c r="BJ86" s="2"/>
      <c r="BK86" s="2"/>
    </row>
    <row r="87" spans="2:63" ht="48.75" customHeight="1">
      <c r="B87" s="1083"/>
      <c r="C87" s="1084"/>
      <c r="D87" s="1084"/>
      <c r="E87" s="1084"/>
      <c r="F87" s="1084"/>
      <c r="G87" s="1084"/>
      <c r="H87" s="1084"/>
      <c r="I87" s="1084"/>
      <c r="J87" s="1084"/>
      <c r="K87" s="1084"/>
      <c r="L87" s="1084"/>
      <c r="M87" s="1084"/>
      <c r="N87" s="1084"/>
      <c r="O87" s="1084"/>
      <c r="P87" s="1084"/>
      <c r="Q87" s="1084"/>
      <c r="R87" s="1084"/>
      <c r="S87" s="1084"/>
      <c r="T87" s="1084"/>
      <c r="U87" s="1084"/>
      <c r="V87" s="1084"/>
      <c r="W87" s="1084"/>
      <c r="X87" s="1084"/>
      <c r="Y87" s="1084"/>
      <c r="Z87" s="1084"/>
      <c r="AA87" s="1084"/>
      <c r="AB87" s="1084"/>
      <c r="AC87" s="1085"/>
      <c r="AD87" s="3"/>
      <c r="AE87" s="2"/>
      <c r="AF87" s="2"/>
      <c r="AG87" s="2"/>
      <c r="AH87" s="1134"/>
      <c r="AI87" s="1134"/>
      <c r="AJ87" s="1134"/>
      <c r="AK87" s="1134"/>
      <c r="AL87" s="1134"/>
      <c r="AM87" s="1136"/>
      <c r="AN87" s="1136"/>
      <c r="AO87" s="1136"/>
      <c r="AP87" s="1136"/>
      <c r="AQ87" s="1136"/>
      <c r="AR87" s="1136"/>
      <c r="AS87" s="1136"/>
      <c r="AT87" s="1136"/>
      <c r="AU87" s="1136"/>
      <c r="AV87" s="1136"/>
      <c r="AW87" s="1136"/>
      <c r="AX87" s="1136"/>
      <c r="AY87" s="1136"/>
      <c r="AZ87" s="1136"/>
      <c r="BA87" s="1136"/>
      <c r="BB87" s="1136"/>
      <c r="BC87" s="1136"/>
      <c r="BD87" s="1136"/>
      <c r="BE87" s="1136"/>
      <c r="BF87" s="1136"/>
      <c r="BG87" s="1136"/>
      <c r="BH87" s="1136"/>
      <c r="BI87" s="1136"/>
      <c r="BJ87" s="2"/>
      <c r="BK87" s="2"/>
    </row>
    <row r="88" spans="2:63" ht="30" customHeight="1">
      <c r="B88" s="1086"/>
      <c r="C88" s="1087"/>
      <c r="D88" s="1087"/>
      <c r="E88" s="1087"/>
      <c r="F88" s="1087"/>
      <c r="G88" s="1087"/>
      <c r="H88" s="1087"/>
      <c r="I88" s="1087"/>
      <c r="J88" s="1087"/>
      <c r="K88" s="1087"/>
      <c r="L88" s="1087"/>
      <c r="M88" s="1087"/>
      <c r="N88" s="1087"/>
      <c r="O88" s="1087"/>
      <c r="P88" s="1087"/>
      <c r="Q88" s="1087"/>
      <c r="R88" s="1087"/>
      <c r="S88" s="1087"/>
      <c r="T88" s="1087"/>
      <c r="U88" s="1087"/>
      <c r="V88" s="1087"/>
      <c r="W88" s="1087"/>
      <c r="X88" s="1087"/>
      <c r="Y88" s="1087"/>
      <c r="Z88" s="1087"/>
      <c r="AA88" s="1087"/>
      <c r="AB88" s="1087"/>
      <c r="AC88" s="1088"/>
      <c r="AD88" s="3"/>
      <c r="AE88" s="2"/>
      <c r="AF88" s="2"/>
      <c r="AG88" s="2"/>
      <c r="AH88" s="1134"/>
      <c r="AI88" s="1134"/>
      <c r="AJ88" s="1134"/>
      <c r="AK88" s="1134"/>
      <c r="AL88" s="1134"/>
      <c r="AM88" s="1136"/>
      <c r="AN88" s="1136"/>
      <c r="AO88" s="1136"/>
      <c r="AP88" s="1136"/>
      <c r="AQ88" s="1136"/>
      <c r="AR88" s="1136"/>
      <c r="AS88" s="1136"/>
      <c r="AT88" s="1136"/>
      <c r="AU88" s="1136"/>
      <c r="AV88" s="1136"/>
      <c r="AW88" s="1136"/>
      <c r="AX88" s="1136"/>
      <c r="AY88" s="1136"/>
      <c r="AZ88" s="1136"/>
      <c r="BA88" s="1136"/>
      <c r="BB88" s="1136"/>
      <c r="BC88" s="1136"/>
      <c r="BD88" s="1136"/>
      <c r="BE88" s="1136"/>
      <c r="BF88" s="1136"/>
      <c r="BG88" s="1136"/>
      <c r="BH88" s="1136"/>
      <c r="BI88" s="1136"/>
      <c r="BJ88" s="2"/>
      <c r="BK88" s="2"/>
    </row>
    <row r="89" spans="2:63" ht="25.2" customHeight="1">
      <c r="B89" s="72"/>
      <c r="C89" s="76"/>
      <c r="D89" s="76"/>
      <c r="E89" s="76"/>
      <c r="F89" s="76"/>
      <c r="G89" s="77"/>
      <c r="H89" s="77"/>
      <c r="I89" s="77"/>
      <c r="J89" s="77"/>
      <c r="K89" s="77"/>
      <c r="L89" s="77"/>
      <c r="M89" s="77"/>
      <c r="N89" s="77"/>
      <c r="O89" s="77"/>
      <c r="P89" s="77"/>
      <c r="Q89" s="77"/>
      <c r="R89" s="77"/>
      <c r="S89" s="77"/>
      <c r="T89" s="77"/>
      <c r="U89" s="77"/>
      <c r="V89" s="77"/>
      <c r="W89" s="77"/>
      <c r="X89" s="77"/>
      <c r="Y89" s="77"/>
      <c r="Z89" s="77"/>
      <c r="AA89" s="77"/>
      <c r="AB89" s="77"/>
      <c r="AC89" s="77"/>
      <c r="AD89" s="3"/>
      <c r="AE89" s="2"/>
      <c r="AF89" s="2"/>
      <c r="AG89" s="2"/>
      <c r="AH89" s="440"/>
      <c r="AI89" s="441"/>
      <c r="AJ89" s="441"/>
      <c r="AK89" s="441"/>
      <c r="AL89" s="441"/>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2"/>
      <c r="BK89" s="2"/>
    </row>
    <row r="90" spans="2:63">
      <c r="B90" s="76"/>
      <c r="C90" s="76"/>
      <c r="D90" s="76"/>
      <c r="E90" s="76"/>
      <c r="F90" s="76"/>
      <c r="G90" s="77"/>
      <c r="H90" s="77"/>
      <c r="I90" s="77"/>
      <c r="J90" s="77"/>
      <c r="K90" s="77"/>
      <c r="L90" s="77"/>
      <c r="M90" s="77"/>
      <c r="N90" s="77"/>
      <c r="O90" s="77"/>
      <c r="P90" s="77"/>
      <c r="Q90" s="77"/>
      <c r="R90" s="77"/>
      <c r="S90" s="77"/>
      <c r="T90" s="77"/>
      <c r="U90" s="77"/>
      <c r="V90" s="77"/>
      <c r="W90" s="77"/>
      <c r="X90" s="77"/>
      <c r="Y90" s="77"/>
      <c r="Z90" s="77"/>
      <c r="AA90" s="77"/>
      <c r="AB90" s="77"/>
      <c r="AC90" s="77"/>
      <c r="AD90" s="3"/>
      <c r="AE90" s="2"/>
      <c r="AF90" s="2"/>
      <c r="AG90" s="2"/>
      <c r="AH90" s="441"/>
      <c r="AI90" s="441"/>
      <c r="AJ90" s="441"/>
      <c r="AK90" s="441"/>
      <c r="AL90" s="441"/>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2"/>
      <c r="BK90" s="2"/>
    </row>
    <row r="91" spans="2:63" ht="30.6" customHeight="1">
      <c r="B91" s="1100" t="s">
        <v>478</v>
      </c>
      <c r="C91" s="1101"/>
      <c r="D91" s="1101"/>
      <c r="E91" s="1101"/>
      <c r="F91" s="1101"/>
      <c r="G91" s="1101"/>
      <c r="H91" s="1101"/>
      <c r="I91" s="1101"/>
      <c r="J91" s="1101"/>
      <c r="K91" s="1101"/>
      <c r="L91" s="1101"/>
      <c r="M91" s="1101"/>
      <c r="N91" s="1101"/>
      <c r="O91" s="1101"/>
      <c r="P91" s="1101"/>
      <c r="Q91" s="1101"/>
      <c r="R91" s="1101"/>
      <c r="S91" s="1101"/>
      <c r="T91" s="1101"/>
      <c r="U91" s="1101"/>
      <c r="V91" s="1101"/>
      <c r="W91" s="1101"/>
      <c r="X91" s="1101"/>
      <c r="Y91" s="1101"/>
      <c r="Z91" s="1101"/>
      <c r="AA91" s="1101"/>
      <c r="AB91" s="1101"/>
      <c r="AC91" s="1102"/>
      <c r="AD91" s="3"/>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row>
    <row r="92" spans="2:63" ht="44.4" customHeight="1">
      <c r="B92" s="1059" t="s">
        <v>470</v>
      </c>
      <c r="C92" s="1060"/>
      <c r="D92" s="1060"/>
      <c r="E92" s="1060"/>
      <c r="F92" s="1061"/>
      <c r="G92" s="676"/>
      <c r="H92" s="658"/>
      <c r="I92" s="658"/>
      <c r="J92" s="658"/>
      <c r="K92" s="658"/>
      <c r="L92" s="658"/>
      <c r="M92" s="658"/>
      <c r="N92" s="658"/>
      <c r="O92" s="658"/>
      <c r="P92" s="658"/>
      <c r="Q92" s="658"/>
      <c r="R92" s="658"/>
      <c r="S92" s="658"/>
      <c r="T92" s="658"/>
      <c r="U92" s="658"/>
      <c r="V92" s="658"/>
      <c r="W92" s="658"/>
      <c r="X92" s="658"/>
      <c r="Y92" s="658"/>
      <c r="Z92" s="658"/>
      <c r="AA92" s="658"/>
      <c r="AB92" s="658"/>
      <c r="AC92" s="659"/>
      <c r="AD92" s="3"/>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row>
    <row r="93" spans="2:63" ht="44.4" customHeight="1">
      <c r="B93" s="1059" t="s">
        <v>471</v>
      </c>
      <c r="C93" s="1060"/>
      <c r="D93" s="1060"/>
      <c r="E93" s="1060"/>
      <c r="F93" s="1061"/>
      <c r="G93" s="676"/>
      <c r="H93" s="658"/>
      <c r="I93" s="658"/>
      <c r="J93" s="658"/>
      <c r="K93" s="658"/>
      <c r="L93" s="658"/>
      <c r="M93" s="658"/>
      <c r="N93" s="658"/>
      <c r="O93" s="658"/>
      <c r="P93" s="658"/>
      <c r="Q93" s="658"/>
      <c r="R93" s="658"/>
      <c r="S93" s="658"/>
      <c r="T93" s="658"/>
      <c r="U93" s="658"/>
      <c r="V93" s="658"/>
      <c r="W93" s="658"/>
      <c r="X93" s="658"/>
      <c r="Y93" s="658"/>
      <c r="Z93" s="658"/>
      <c r="AA93" s="658"/>
      <c r="AB93" s="658"/>
      <c r="AC93" s="659"/>
      <c r="AD93" s="3"/>
      <c r="AE93" s="2"/>
      <c r="AF93" s="2"/>
      <c r="AG93" s="2"/>
      <c r="AH93" s="2"/>
      <c r="AI93" s="1099"/>
      <c r="AJ93" s="1099"/>
      <c r="AK93" s="1099"/>
      <c r="AL93" s="1099"/>
      <c r="AM93" s="1099"/>
      <c r="AN93" s="1099"/>
      <c r="AO93" s="1099"/>
      <c r="AP93" s="1099"/>
      <c r="AQ93" s="1099"/>
      <c r="AR93" s="1099"/>
      <c r="AS93" s="1099"/>
      <c r="AT93" s="1099"/>
      <c r="AU93" s="2"/>
      <c r="AV93" s="2"/>
      <c r="AW93" s="1099"/>
      <c r="AX93" s="1099"/>
      <c r="AY93" s="1099"/>
      <c r="AZ93" s="1099"/>
      <c r="BA93" s="1099"/>
      <c r="BB93" s="1099"/>
      <c r="BC93" s="1099"/>
      <c r="BD93" s="1099"/>
      <c r="BE93" s="1099"/>
      <c r="BF93" s="1099"/>
      <c r="BG93" s="1099"/>
      <c r="BH93" s="1099"/>
      <c r="BI93" s="10"/>
      <c r="BJ93" s="2"/>
      <c r="BK93" s="2"/>
    </row>
    <row r="94" spans="2:63" ht="44.4" customHeight="1">
      <c r="B94" s="1059" t="s">
        <v>472</v>
      </c>
      <c r="C94" s="1060"/>
      <c r="D94" s="1060"/>
      <c r="E94" s="1060"/>
      <c r="F94" s="1061"/>
      <c r="G94" s="676"/>
      <c r="H94" s="658"/>
      <c r="I94" s="658"/>
      <c r="J94" s="658"/>
      <c r="K94" s="658"/>
      <c r="L94" s="658"/>
      <c r="M94" s="658"/>
      <c r="N94" s="658"/>
      <c r="O94" s="658"/>
      <c r="P94" s="658"/>
      <c r="Q94" s="658"/>
      <c r="R94" s="658"/>
      <c r="S94" s="658"/>
      <c r="T94" s="658"/>
      <c r="U94" s="658"/>
      <c r="V94" s="658"/>
      <c r="W94" s="658"/>
      <c r="X94" s="658"/>
      <c r="Y94" s="658"/>
      <c r="Z94" s="658"/>
      <c r="AA94" s="658"/>
      <c r="AB94" s="658"/>
      <c r="AC94" s="659"/>
      <c r="AD94" s="3"/>
      <c r="AE94" s="2"/>
      <c r="AF94" s="2"/>
      <c r="AG94" s="2"/>
      <c r="AH94" s="2"/>
      <c r="AI94" s="1099"/>
      <c r="AJ94" s="1099"/>
      <c r="AK94" s="1099"/>
      <c r="AL94" s="1099"/>
      <c r="AM94" s="1099"/>
      <c r="AN94" s="1099"/>
      <c r="AO94" s="1099"/>
      <c r="AP94" s="1099"/>
      <c r="AQ94" s="1099"/>
      <c r="AR94" s="1099"/>
      <c r="AS94" s="1099"/>
      <c r="AT94" s="1099"/>
      <c r="AU94" s="2"/>
      <c r="AV94" s="2"/>
      <c r="AW94" s="1099"/>
      <c r="AX94" s="1099"/>
      <c r="AY94" s="1099"/>
      <c r="AZ94" s="1099"/>
      <c r="BA94" s="1099"/>
      <c r="BB94" s="1099"/>
      <c r="BC94" s="1099"/>
      <c r="BD94" s="1099"/>
      <c r="BE94" s="1099"/>
      <c r="BF94" s="1099"/>
      <c r="BG94" s="1099"/>
      <c r="BH94" s="1099"/>
      <c r="BI94" s="2"/>
      <c r="BJ94" s="2"/>
      <c r="BK94" s="2"/>
    </row>
    <row r="95" spans="2:63" ht="44.4" customHeight="1">
      <c r="B95" s="1059" t="s">
        <v>473</v>
      </c>
      <c r="C95" s="1060"/>
      <c r="D95" s="1060"/>
      <c r="E95" s="1060"/>
      <c r="F95" s="1061"/>
      <c r="G95" s="676"/>
      <c r="H95" s="658"/>
      <c r="I95" s="658"/>
      <c r="J95" s="658"/>
      <c r="K95" s="658"/>
      <c r="L95" s="658"/>
      <c r="M95" s="658"/>
      <c r="N95" s="658"/>
      <c r="O95" s="658"/>
      <c r="P95" s="658"/>
      <c r="Q95" s="658"/>
      <c r="R95" s="658"/>
      <c r="S95" s="658"/>
      <c r="T95" s="658"/>
      <c r="U95" s="658"/>
      <c r="V95" s="658"/>
      <c r="W95" s="658"/>
      <c r="X95" s="658"/>
      <c r="Y95" s="658"/>
      <c r="Z95" s="658"/>
      <c r="AA95" s="658"/>
      <c r="AB95" s="658"/>
      <c r="AC95" s="659"/>
      <c r="AD95" s="3"/>
      <c r="AE95" s="2"/>
      <c r="AF95" s="2"/>
      <c r="AG95" s="2"/>
      <c r="AH95" s="2"/>
      <c r="AI95" s="1099"/>
      <c r="AJ95" s="1099"/>
      <c r="AK95" s="1099"/>
      <c r="AL95" s="1099"/>
      <c r="AM95" s="1099"/>
      <c r="AN95" s="1099"/>
      <c r="AO95" s="1099"/>
      <c r="AP95" s="1099"/>
      <c r="AQ95" s="1099"/>
      <c r="AR95" s="1099"/>
      <c r="AS95" s="1099"/>
      <c r="AT95" s="1099"/>
      <c r="AU95" s="2"/>
      <c r="AV95" s="2"/>
      <c r="AW95" s="1099"/>
      <c r="AX95" s="1099"/>
      <c r="AY95" s="1099"/>
      <c r="AZ95" s="1099"/>
      <c r="BA95" s="1099"/>
      <c r="BB95" s="1099"/>
      <c r="BC95" s="1099"/>
      <c r="BD95" s="1099"/>
      <c r="BE95" s="1099"/>
      <c r="BF95" s="1099"/>
      <c r="BG95" s="1099"/>
      <c r="BH95" s="1099"/>
      <c r="BI95" s="2"/>
      <c r="BJ95" s="2"/>
      <c r="BK95" s="2"/>
    </row>
    <row r="96" spans="2:63" ht="44.4" customHeight="1">
      <c r="B96" s="1059" t="s">
        <v>474</v>
      </c>
      <c r="C96" s="1060"/>
      <c r="D96" s="1060"/>
      <c r="E96" s="1060"/>
      <c r="F96" s="1061"/>
      <c r="G96" s="676"/>
      <c r="H96" s="658"/>
      <c r="I96" s="658"/>
      <c r="J96" s="658"/>
      <c r="K96" s="658"/>
      <c r="L96" s="658"/>
      <c r="M96" s="658"/>
      <c r="N96" s="658"/>
      <c r="O96" s="658"/>
      <c r="P96" s="658"/>
      <c r="Q96" s="658"/>
      <c r="R96" s="658"/>
      <c r="S96" s="658"/>
      <c r="T96" s="658"/>
      <c r="U96" s="658"/>
      <c r="V96" s="658"/>
      <c r="W96" s="658"/>
      <c r="X96" s="658"/>
      <c r="Y96" s="658"/>
      <c r="Z96" s="658"/>
      <c r="AA96" s="658"/>
      <c r="AB96" s="658"/>
      <c r="AC96" s="659"/>
      <c r="AD96" s="3"/>
      <c r="AE96" s="2"/>
      <c r="AF96" s="2"/>
      <c r="AG96" s="2"/>
      <c r="AH96" s="2"/>
      <c r="AI96" s="1099"/>
      <c r="AJ96" s="1099"/>
      <c r="AK96" s="1099"/>
      <c r="AL96" s="1099"/>
      <c r="AM96" s="1099"/>
      <c r="AN96" s="1099"/>
      <c r="AO96" s="1099"/>
      <c r="AP96" s="1099"/>
      <c r="AQ96" s="1099"/>
      <c r="AR96" s="1099"/>
      <c r="AS96" s="1099"/>
      <c r="AT96" s="1099"/>
      <c r="AU96" s="2"/>
      <c r="AV96" s="2"/>
      <c r="AW96" s="1099"/>
      <c r="AX96" s="1099"/>
      <c r="AY96" s="1099"/>
      <c r="AZ96" s="1099"/>
      <c r="BA96" s="1099"/>
      <c r="BB96" s="1099"/>
      <c r="BC96" s="1099"/>
      <c r="BD96" s="1099"/>
      <c r="BE96" s="1099"/>
      <c r="BF96" s="1099"/>
      <c r="BG96" s="1099"/>
      <c r="BH96" s="1099"/>
      <c r="BI96" s="2"/>
      <c r="BJ96" s="2"/>
      <c r="BK96" s="2"/>
    </row>
    <row r="97" spans="2:63" ht="44.4" customHeight="1">
      <c r="B97" s="1059" t="s">
        <v>475</v>
      </c>
      <c r="C97" s="1060"/>
      <c r="D97" s="1060"/>
      <c r="E97" s="1060"/>
      <c r="F97" s="1061"/>
      <c r="G97" s="676"/>
      <c r="H97" s="658"/>
      <c r="I97" s="658"/>
      <c r="J97" s="658"/>
      <c r="K97" s="658"/>
      <c r="L97" s="658"/>
      <c r="M97" s="658"/>
      <c r="N97" s="658"/>
      <c r="O97" s="658"/>
      <c r="P97" s="658"/>
      <c r="Q97" s="658"/>
      <c r="R97" s="658"/>
      <c r="S97" s="658"/>
      <c r="T97" s="658"/>
      <c r="U97" s="658"/>
      <c r="V97" s="658"/>
      <c r="W97" s="658"/>
      <c r="X97" s="658"/>
      <c r="Y97" s="658"/>
      <c r="Z97" s="658"/>
      <c r="AA97" s="658"/>
      <c r="AB97" s="658"/>
      <c r="AC97" s="659"/>
      <c r="AD97" s="3"/>
      <c r="AE97" s="2"/>
      <c r="AF97" s="2"/>
      <c r="AG97" s="2"/>
      <c r="AH97" s="2"/>
      <c r="AI97" s="1099"/>
      <c r="AJ97" s="1099"/>
      <c r="AK97" s="1099"/>
      <c r="AL97" s="1099"/>
      <c r="AM97" s="1099"/>
      <c r="AN97" s="1099"/>
      <c r="AO97" s="1099"/>
      <c r="AP97" s="1099"/>
      <c r="AQ97" s="1099"/>
      <c r="AR97" s="1099"/>
      <c r="AS97" s="1099"/>
      <c r="AT97" s="1099"/>
      <c r="AU97" s="2"/>
      <c r="AV97" s="2"/>
      <c r="AW97" s="1099"/>
      <c r="AX97" s="1099"/>
      <c r="AY97" s="1099"/>
      <c r="AZ97" s="1099"/>
      <c r="BA97" s="1099"/>
      <c r="BB97" s="1099"/>
      <c r="BC97" s="1099"/>
      <c r="BD97" s="1099"/>
      <c r="BE97" s="1099"/>
      <c r="BF97" s="1099"/>
      <c r="BG97" s="1099"/>
      <c r="BH97" s="1099"/>
      <c r="BI97" s="2"/>
      <c r="BJ97" s="2"/>
      <c r="BK97" s="2"/>
    </row>
    <row r="98" spans="2:63" ht="44.4" customHeight="1">
      <c r="B98" s="1059" t="s">
        <v>476</v>
      </c>
      <c r="C98" s="1060"/>
      <c r="D98" s="1060"/>
      <c r="E98" s="1060"/>
      <c r="F98" s="1061"/>
      <c r="G98" s="676"/>
      <c r="H98" s="658"/>
      <c r="I98" s="658"/>
      <c r="J98" s="658"/>
      <c r="K98" s="658"/>
      <c r="L98" s="658"/>
      <c r="M98" s="658"/>
      <c r="N98" s="658"/>
      <c r="O98" s="658"/>
      <c r="P98" s="658"/>
      <c r="Q98" s="658"/>
      <c r="R98" s="658"/>
      <c r="S98" s="658"/>
      <c r="T98" s="658"/>
      <c r="U98" s="658"/>
      <c r="V98" s="658"/>
      <c r="W98" s="658"/>
      <c r="X98" s="658"/>
      <c r="Y98" s="658"/>
      <c r="Z98" s="658"/>
      <c r="AA98" s="658"/>
      <c r="AB98" s="658"/>
      <c r="AC98" s="659"/>
      <c r="AD98" s="3"/>
      <c r="AE98" s="2"/>
      <c r="AF98" s="2"/>
      <c r="AG98" s="2"/>
      <c r="AH98" s="2"/>
      <c r="AI98" s="1099"/>
      <c r="AJ98" s="1099"/>
      <c r="AK98" s="1099"/>
      <c r="AL98" s="1099"/>
      <c r="AM98" s="1099"/>
      <c r="AN98" s="1099"/>
      <c r="AO98" s="1099"/>
      <c r="AP98" s="1099"/>
      <c r="AQ98" s="1099"/>
      <c r="AR98" s="1099"/>
      <c r="AS98" s="1099"/>
      <c r="AT98" s="1099"/>
      <c r="AU98" s="2"/>
      <c r="AV98" s="2"/>
      <c r="AW98" s="1099"/>
      <c r="AX98" s="1099"/>
      <c r="AY98" s="1099"/>
      <c r="AZ98" s="1099"/>
      <c r="BA98" s="1099"/>
      <c r="BB98" s="1099"/>
      <c r="BC98" s="1099"/>
      <c r="BD98" s="1099"/>
      <c r="BE98" s="1099"/>
      <c r="BF98" s="1099"/>
      <c r="BG98" s="1099"/>
      <c r="BH98" s="1099"/>
      <c r="BI98" s="2"/>
      <c r="BJ98" s="2"/>
      <c r="BK98" s="2"/>
    </row>
    <row r="99" spans="2:63" ht="192" customHeight="1">
      <c r="B99" s="1059" t="s">
        <v>477</v>
      </c>
      <c r="C99" s="1060"/>
      <c r="D99" s="1060"/>
      <c r="E99" s="1060"/>
      <c r="F99" s="1061"/>
      <c r="G99" s="676"/>
      <c r="H99" s="658"/>
      <c r="I99" s="658"/>
      <c r="J99" s="658"/>
      <c r="K99" s="658"/>
      <c r="L99" s="658"/>
      <c r="M99" s="658"/>
      <c r="N99" s="658"/>
      <c r="O99" s="658"/>
      <c r="P99" s="658"/>
      <c r="Q99" s="658"/>
      <c r="R99" s="658"/>
      <c r="S99" s="658"/>
      <c r="T99" s="658"/>
      <c r="U99" s="658"/>
      <c r="V99" s="658"/>
      <c r="W99" s="658"/>
      <c r="X99" s="658"/>
      <c r="Y99" s="658"/>
      <c r="Z99" s="658"/>
      <c r="AA99" s="658"/>
      <c r="AB99" s="658"/>
      <c r="AC99" s="659"/>
      <c r="AD99" s="3"/>
      <c r="AE99" s="2"/>
      <c r="AF99" s="2"/>
      <c r="AG99" s="2"/>
      <c r="AH99" s="2"/>
      <c r="AI99" s="1099"/>
      <c r="AJ99" s="1099"/>
      <c r="AK99" s="1099"/>
      <c r="AL99" s="1099"/>
      <c r="AM99" s="1099"/>
      <c r="AN99" s="1099"/>
      <c r="AO99" s="1099"/>
      <c r="AP99" s="1099"/>
      <c r="AQ99" s="1099"/>
      <c r="AR99" s="1099"/>
      <c r="AS99" s="1099"/>
      <c r="AT99" s="1099"/>
      <c r="AU99" s="2"/>
      <c r="AV99" s="2"/>
      <c r="AW99" s="1099"/>
      <c r="AX99" s="1099"/>
      <c r="AY99" s="1099"/>
      <c r="AZ99" s="1099"/>
      <c r="BA99" s="1099"/>
      <c r="BB99" s="1099"/>
      <c r="BC99" s="1099"/>
      <c r="BD99" s="1099"/>
      <c r="BE99" s="1099"/>
      <c r="BF99" s="1099"/>
      <c r="BG99" s="1099"/>
      <c r="BH99" s="1099"/>
      <c r="BI99" s="2"/>
      <c r="BJ99" s="2"/>
      <c r="BK99" s="2"/>
    </row>
    <row r="100" spans="2:63" ht="15.75" customHeight="1">
      <c r="B100" s="1100" t="s">
        <v>479</v>
      </c>
      <c r="C100" s="1101"/>
      <c r="D100" s="1101"/>
      <c r="E100" s="1101"/>
      <c r="F100" s="1101"/>
      <c r="G100" s="1101"/>
      <c r="H100" s="1101"/>
      <c r="I100" s="1101"/>
      <c r="J100" s="1101"/>
      <c r="K100" s="1101"/>
      <c r="L100" s="1101"/>
      <c r="M100" s="1101"/>
      <c r="N100" s="1101"/>
      <c r="O100" s="1101"/>
      <c r="P100" s="1101"/>
      <c r="Q100" s="1101"/>
      <c r="R100" s="1101"/>
      <c r="S100" s="1101"/>
      <c r="T100" s="1101"/>
      <c r="U100" s="1101"/>
      <c r="V100" s="1101"/>
      <c r="W100" s="1101"/>
      <c r="X100" s="1101"/>
      <c r="Y100" s="1101"/>
      <c r="Z100" s="1101"/>
      <c r="AA100" s="1101"/>
      <c r="AB100" s="1101"/>
      <c r="AC100" s="1102"/>
      <c r="AD100" s="3"/>
      <c r="AE100" s="2"/>
      <c r="AF100" s="2"/>
      <c r="AG100" s="2"/>
      <c r="AH100" s="2"/>
      <c r="AI100" s="1099"/>
      <c r="AJ100" s="1099"/>
      <c r="AK100" s="1099"/>
      <c r="AL100" s="1099"/>
      <c r="AM100" s="1099"/>
      <c r="AN100" s="1099"/>
      <c r="AO100" s="1099"/>
      <c r="AP100" s="1099"/>
      <c r="AQ100" s="1099"/>
      <c r="AR100" s="1099"/>
      <c r="AS100" s="1099"/>
      <c r="AT100" s="1099"/>
      <c r="AU100" s="2"/>
      <c r="AV100" s="2"/>
      <c r="AW100" s="1099"/>
      <c r="AX100" s="1099"/>
      <c r="AY100" s="1099"/>
      <c r="AZ100" s="1099"/>
      <c r="BA100" s="1099"/>
      <c r="BB100" s="1099"/>
      <c r="BC100" s="1099"/>
      <c r="BD100" s="1099"/>
      <c r="BE100" s="1099"/>
      <c r="BF100" s="1099"/>
      <c r="BG100" s="1099"/>
      <c r="BH100" s="1099"/>
      <c r="BI100" s="2"/>
      <c r="BJ100" s="2"/>
      <c r="BK100" s="2"/>
    </row>
    <row r="101" spans="2:63" ht="47.4" customHeight="1">
      <c r="B101" s="1039" t="s">
        <v>480</v>
      </c>
      <c r="C101" s="1039"/>
      <c r="D101" s="1039"/>
      <c r="E101" s="1039"/>
      <c r="F101" s="1039"/>
      <c r="G101" s="1039"/>
      <c r="H101" s="1039"/>
      <c r="I101" s="1039"/>
      <c r="J101" s="1039"/>
      <c r="K101" s="1039"/>
      <c r="L101" s="1039" t="s">
        <v>137</v>
      </c>
      <c r="M101" s="1039"/>
      <c r="N101" s="1039"/>
      <c r="O101" s="1039"/>
      <c r="P101" s="1039"/>
      <c r="Q101" s="1039"/>
      <c r="R101" s="1039"/>
      <c r="S101" s="1039"/>
      <c r="T101" s="1039"/>
      <c r="U101" s="1039" t="s">
        <v>481</v>
      </c>
      <c r="V101" s="1039"/>
      <c r="W101" s="1039"/>
      <c r="X101" s="1039"/>
      <c r="Y101" s="1039"/>
      <c r="Z101" s="1039"/>
      <c r="AA101" s="1039"/>
      <c r="AB101" s="1039"/>
      <c r="AC101" s="1039"/>
      <c r="AD101" s="3"/>
      <c r="AE101" s="2"/>
      <c r="AF101" s="2"/>
      <c r="AG101" s="2"/>
      <c r="AH101" s="2"/>
      <c r="AI101" s="1099"/>
      <c r="AJ101" s="1099"/>
      <c r="AK101" s="1099"/>
      <c r="AL101" s="1099"/>
      <c r="AM101" s="1099"/>
      <c r="AN101" s="1099"/>
      <c r="AO101" s="1099"/>
      <c r="AP101" s="1099"/>
      <c r="AQ101" s="1099"/>
      <c r="AR101" s="1099"/>
      <c r="AS101" s="1099"/>
      <c r="AT101" s="1099"/>
      <c r="AU101" s="2"/>
      <c r="AV101" s="2"/>
      <c r="AW101" s="1099"/>
      <c r="AX101" s="1099"/>
      <c r="AY101" s="1099"/>
      <c r="AZ101" s="1099"/>
      <c r="BA101" s="1099"/>
      <c r="BB101" s="1099"/>
      <c r="BC101" s="1099"/>
      <c r="BD101" s="1099"/>
      <c r="BE101" s="1099"/>
      <c r="BF101" s="1099"/>
      <c r="BG101" s="1099"/>
      <c r="BH101" s="1099"/>
      <c r="BI101" s="2"/>
      <c r="BJ101" s="2"/>
      <c r="BK101" s="2"/>
    </row>
    <row r="102" spans="2:63" ht="47.4" customHeight="1">
      <c r="B102" s="1039"/>
      <c r="C102" s="1039"/>
      <c r="D102" s="1039"/>
      <c r="E102" s="1039"/>
      <c r="F102" s="1039"/>
      <c r="G102" s="1039"/>
      <c r="H102" s="1039"/>
      <c r="I102" s="1039"/>
      <c r="J102" s="1039"/>
      <c r="K102" s="1039"/>
      <c r="L102" s="1039"/>
      <c r="M102" s="1039"/>
      <c r="N102" s="1039"/>
      <c r="O102" s="1039"/>
      <c r="P102" s="1039"/>
      <c r="Q102" s="1039"/>
      <c r="R102" s="1039"/>
      <c r="S102" s="1039"/>
      <c r="T102" s="1039"/>
      <c r="U102" s="1039"/>
      <c r="V102" s="1039"/>
      <c r="W102" s="1039"/>
      <c r="X102" s="1039"/>
      <c r="Y102" s="1039"/>
      <c r="Z102" s="1039"/>
      <c r="AA102" s="1039"/>
      <c r="AB102" s="1039"/>
      <c r="AC102" s="1039"/>
      <c r="AD102" s="3"/>
      <c r="AE102" s="2"/>
      <c r="AF102" s="2"/>
      <c r="AG102" s="2"/>
      <c r="AH102" s="2"/>
      <c r="AI102" s="1099"/>
      <c r="AJ102" s="1099"/>
      <c r="AK102" s="1099"/>
      <c r="AL102" s="1099"/>
      <c r="AM102" s="1099"/>
      <c r="AN102" s="1099"/>
      <c r="AO102" s="1099"/>
      <c r="AP102" s="1099"/>
      <c r="AQ102" s="1099"/>
      <c r="AR102" s="1099"/>
      <c r="AS102" s="1099"/>
      <c r="AT102" s="1099"/>
      <c r="AU102" s="2"/>
      <c r="AV102" s="2"/>
      <c r="AW102" s="1099"/>
      <c r="AX102" s="1099"/>
      <c r="AY102" s="1099"/>
      <c r="AZ102" s="1099"/>
      <c r="BA102" s="1099"/>
      <c r="BB102" s="1099"/>
      <c r="BC102" s="1099"/>
      <c r="BD102" s="1099"/>
      <c r="BE102" s="1099"/>
      <c r="BF102" s="1099"/>
      <c r="BG102" s="1099"/>
      <c r="BH102" s="1099"/>
      <c r="BI102" s="2"/>
      <c r="BJ102" s="2"/>
      <c r="BK102" s="2"/>
    </row>
    <row r="103" spans="2:63" ht="15.75" customHeight="1">
      <c r="B103" s="20" t="s">
        <v>482</v>
      </c>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c r="AC103" s="42"/>
      <c r="AD103" s="3"/>
      <c r="AE103" s="2"/>
      <c r="AF103" s="2"/>
      <c r="AG103" s="2"/>
      <c r="AH103" s="2"/>
      <c r="AI103" s="1099"/>
      <c r="AJ103" s="1099"/>
      <c r="AK103" s="1099"/>
      <c r="AL103" s="1099"/>
      <c r="AM103" s="1099"/>
      <c r="AN103" s="1099"/>
      <c r="AO103" s="1099"/>
      <c r="AP103" s="1099"/>
      <c r="AQ103" s="1099"/>
      <c r="AR103" s="1099"/>
      <c r="AS103" s="1099"/>
      <c r="AT103" s="1099"/>
      <c r="AU103" s="2"/>
      <c r="AV103" s="2"/>
      <c r="AW103" s="1099"/>
      <c r="AX103" s="1099"/>
      <c r="AY103" s="1099"/>
      <c r="AZ103" s="1099"/>
      <c r="BA103" s="1099"/>
      <c r="BB103" s="1099"/>
      <c r="BC103" s="1099"/>
      <c r="BD103" s="1099"/>
      <c r="BE103" s="1099"/>
      <c r="BF103" s="1099"/>
      <c r="BG103" s="1099"/>
      <c r="BH103" s="1099"/>
      <c r="BI103" s="2"/>
      <c r="BJ103" s="2"/>
      <c r="BK103" s="2"/>
    </row>
    <row r="104" spans="2:63" ht="15.75" customHeight="1">
      <c r="B104" s="4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29"/>
      <c r="AD104" s="3"/>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row>
    <row r="105" spans="2:63" ht="15.75" customHeight="1">
      <c r="B105" s="4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29"/>
      <c r="AD105" s="3"/>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row>
    <row r="106" spans="2:63" ht="15.75" customHeight="1">
      <c r="B106" s="4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29"/>
      <c r="AD106" s="3"/>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row>
    <row r="107" spans="2:63" ht="15.75" customHeight="1">
      <c r="B107" s="4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29"/>
      <c r="AD107" s="3"/>
      <c r="AE107" s="2"/>
      <c r="AF107" s="2"/>
      <c r="AG107" s="2"/>
      <c r="AH107" s="2"/>
      <c r="AI107" s="1099"/>
      <c r="AJ107" s="1099"/>
      <c r="AK107" s="1099"/>
      <c r="AL107" s="1099"/>
      <c r="AM107" s="1099"/>
      <c r="AN107" s="1099"/>
      <c r="AO107" s="1099"/>
      <c r="AP107" s="1099"/>
      <c r="AQ107" s="1099"/>
      <c r="AR107" s="1099"/>
      <c r="AS107" s="1099"/>
      <c r="AT107" s="1099"/>
      <c r="AU107" s="2"/>
      <c r="AV107" s="2"/>
      <c r="AW107" s="1099"/>
      <c r="AX107" s="1099"/>
      <c r="AY107" s="1099"/>
      <c r="AZ107" s="1099"/>
      <c r="BA107" s="1099"/>
      <c r="BB107" s="1099"/>
      <c r="BC107" s="1099"/>
      <c r="BD107" s="1099"/>
      <c r="BE107" s="1099"/>
      <c r="BF107" s="1099"/>
      <c r="BG107" s="1099"/>
      <c r="BH107" s="1099"/>
      <c r="BI107" s="2"/>
      <c r="BJ107" s="2"/>
      <c r="BK107" s="2"/>
    </row>
    <row r="108" spans="2:63" ht="15.75" customHeight="1">
      <c r="B108" s="4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29"/>
      <c r="AH108" s="2"/>
      <c r="AI108" s="1099"/>
      <c r="AJ108" s="1099"/>
      <c r="AK108" s="1099"/>
      <c r="AL108" s="1099"/>
      <c r="AM108" s="1099"/>
      <c r="AN108" s="1099"/>
      <c r="AO108" s="1099"/>
      <c r="AP108" s="1099"/>
      <c r="AQ108" s="1099"/>
      <c r="AR108" s="1099"/>
      <c r="AS108" s="1099"/>
      <c r="AT108" s="1099"/>
      <c r="AU108" s="2"/>
      <c r="AV108" s="2"/>
      <c r="AW108" s="1099"/>
      <c r="AX108" s="1099"/>
      <c r="AY108" s="1099"/>
      <c r="AZ108" s="1099"/>
      <c r="BA108" s="1099"/>
      <c r="BB108" s="1099"/>
      <c r="BC108" s="1099"/>
      <c r="BD108" s="1099"/>
      <c r="BE108" s="1099"/>
      <c r="BF108" s="1099"/>
      <c r="BG108" s="1099"/>
      <c r="BH108" s="1099"/>
      <c r="BI108" s="2"/>
    </row>
    <row r="109" spans="2:63" ht="15.75" customHeight="1">
      <c r="B109" s="23"/>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6"/>
      <c r="AH109" s="2"/>
      <c r="AI109" s="1099"/>
      <c r="AJ109" s="1099"/>
      <c r="AK109" s="1099"/>
      <c r="AL109" s="1099"/>
      <c r="AM109" s="1099"/>
      <c r="AN109" s="1099"/>
      <c r="AO109" s="1099"/>
      <c r="AP109" s="1099"/>
      <c r="AQ109" s="1099"/>
      <c r="AR109" s="1099"/>
      <c r="AS109" s="1099"/>
      <c r="AT109" s="1099"/>
      <c r="AU109" s="2"/>
      <c r="AV109" s="2"/>
      <c r="AW109" s="1099"/>
      <c r="AX109" s="1099"/>
      <c r="AY109" s="1099"/>
      <c r="AZ109" s="1099"/>
      <c r="BA109" s="1099"/>
      <c r="BB109" s="1099"/>
      <c r="BC109" s="1099"/>
      <c r="BD109" s="1099"/>
      <c r="BE109" s="1099"/>
      <c r="BF109" s="1099"/>
      <c r="BG109" s="1099"/>
      <c r="BH109" s="1099"/>
      <c r="BI109" s="2"/>
    </row>
    <row r="110" spans="2:63" ht="45.6" customHeight="1">
      <c r="B110" s="1039" t="s">
        <v>480</v>
      </c>
      <c r="C110" s="1039"/>
      <c r="D110" s="1039"/>
      <c r="E110" s="1039"/>
      <c r="F110" s="1039"/>
      <c r="G110" s="1039"/>
      <c r="H110" s="1039"/>
      <c r="I110" s="1039"/>
      <c r="J110" s="1039"/>
      <c r="K110" s="1039"/>
      <c r="L110" s="1039" t="s">
        <v>137</v>
      </c>
      <c r="M110" s="1039"/>
      <c r="N110" s="1039"/>
      <c r="O110" s="1039"/>
      <c r="P110" s="1039"/>
      <c r="Q110" s="1039"/>
      <c r="R110" s="1039"/>
      <c r="S110" s="1039"/>
      <c r="T110" s="1039"/>
      <c r="U110" s="1039" t="s">
        <v>481</v>
      </c>
      <c r="V110" s="1039"/>
      <c r="W110" s="1039"/>
      <c r="X110" s="1039"/>
      <c r="Y110" s="1039"/>
      <c r="Z110" s="1039"/>
      <c r="AA110" s="1039"/>
      <c r="AB110" s="1039"/>
      <c r="AC110" s="1039"/>
      <c r="AH110" s="2"/>
      <c r="AI110" s="1099"/>
      <c r="AJ110" s="1099"/>
      <c r="AK110" s="1099"/>
      <c r="AL110" s="1099"/>
      <c r="AM110" s="1099"/>
      <c r="AN110" s="1099"/>
      <c r="AO110" s="1099"/>
      <c r="AP110" s="1099"/>
      <c r="AQ110" s="1099"/>
      <c r="AR110" s="1099"/>
      <c r="AS110" s="1099"/>
      <c r="AT110" s="1099"/>
      <c r="AU110" s="2"/>
      <c r="AV110" s="2"/>
      <c r="AW110" s="1099"/>
      <c r="AX110" s="1099"/>
      <c r="AY110" s="1099"/>
      <c r="AZ110" s="1099"/>
      <c r="BA110" s="1099"/>
      <c r="BB110" s="1099"/>
      <c r="BC110" s="1099"/>
      <c r="BD110" s="1099"/>
      <c r="BE110" s="1099"/>
      <c r="BF110" s="1099"/>
      <c r="BG110" s="1099"/>
      <c r="BH110" s="1099"/>
      <c r="BI110" s="2"/>
    </row>
    <row r="111" spans="2:63" ht="45.6" customHeight="1">
      <c r="B111" s="1039"/>
      <c r="C111" s="1039"/>
      <c r="D111" s="1039"/>
      <c r="E111" s="1039"/>
      <c r="F111" s="1039"/>
      <c r="G111" s="1039"/>
      <c r="H111" s="1039"/>
      <c r="I111" s="1039"/>
      <c r="J111" s="1039"/>
      <c r="K111" s="1039"/>
      <c r="L111" s="1039"/>
      <c r="M111" s="1039"/>
      <c r="N111" s="1039"/>
      <c r="O111" s="1039"/>
      <c r="P111" s="1039"/>
      <c r="Q111" s="1039"/>
      <c r="R111" s="1039"/>
      <c r="S111" s="1039"/>
      <c r="T111" s="1039"/>
      <c r="U111" s="1039"/>
      <c r="V111" s="1039"/>
      <c r="W111" s="1039"/>
      <c r="X111" s="1039"/>
      <c r="Y111" s="1039"/>
      <c r="Z111" s="1039"/>
      <c r="AA111" s="1039"/>
      <c r="AB111" s="1039"/>
      <c r="AC111" s="1039"/>
      <c r="AH111" s="2"/>
      <c r="AI111" s="1099"/>
      <c r="AJ111" s="1099"/>
      <c r="AK111" s="1099"/>
      <c r="AL111" s="1099"/>
      <c r="AM111" s="1099"/>
      <c r="AN111" s="1099"/>
      <c r="AO111" s="1099"/>
      <c r="AP111" s="1099"/>
      <c r="AQ111" s="1099"/>
      <c r="AR111" s="1099"/>
      <c r="AS111" s="1099"/>
      <c r="AT111" s="1099"/>
      <c r="AU111" s="2"/>
      <c r="AV111" s="2"/>
      <c r="AW111" s="1099"/>
      <c r="AX111" s="1099"/>
      <c r="AY111" s="1099"/>
      <c r="AZ111" s="1099"/>
      <c r="BA111" s="1099"/>
      <c r="BB111" s="1099"/>
      <c r="BC111" s="1099"/>
      <c r="BD111" s="1099"/>
      <c r="BE111" s="1099"/>
      <c r="BF111" s="1099"/>
      <c r="BG111" s="1099"/>
      <c r="BH111" s="1099"/>
      <c r="BI111" s="2"/>
    </row>
    <row r="112" spans="2:63" ht="15.75" customHeight="1">
      <c r="B112" s="20" t="s">
        <v>482</v>
      </c>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c r="AC112" s="42"/>
      <c r="AH112" s="2"/>
      <c r="AI112" s="1099"/>
      <c r="AJ112" s="1099"/>
      <c r="AK112" s="1099"/>
      <c r="AL112" s="1099"/>
      <c r="AM112" s="1099"/>
      <c r="AN112" s="1099"/>
      <c r="AO112" s="1099"/>
      <c r="AP112" s="1099"/>
      <c r="AQ112" s="1099"/>
      <c r="AR112" s="1099"/>
      <c r="AS112" s="1099"/>
      <c r="AT112" s="1099"/>
      <c r="AU112" s="2"/>
      <c r="AV112" s="2"/>
      <c r="AW112" s="1099"/>
      <c r="AX112" s="1099"/>
      <c r="AY112" s="1099"/>
      <c r="AZ112" s="1099"/>
      <c r="BA112" s="1099"/>
      <c r="BB112" s="1099"/>
      <c r="BC112" s="1099"/>
      <c r="BD112" s="1099"/>
      <c r="BE112" s="1099"/>
      <c r="BF112" s="1099"/>
      <c r="BG112" s="1099"/>
      <c r="BH112" s="1099"/>
      <c r="BI112" s="2"/>
    </row>
    <row r="113" spans="2:61" ht="15.75" customHeight="1">
      <c r="B113" s="4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29"/>
      <c r="AH113" s="2"/>
      <c r="AI113" s="1099"/>
      <c r="AJ113" s="1099"/>
      <c r="AK113" s="1099"/>
      <c r="AL113" s="1099"/>
      <c r="AM113" s="1099"/>
      <c r="AN113" s="1099"/>
      <c r="AO113" s="1099"/>
      <c r="AP113" s="1099"/>
      <c r="AQ113" s="1099"/>
      <c r="AR113" s="1099"/>
      <c r="AS113" s="1099"/>
      <c r="AT113" s="1099"/>
      <c r="AU113" s="2"/>
      <c r="AV113" s="2"/>
      <c r="AW113" s="1099"/>
      <c r="AX113" s="1099"/>
      <c r="AY113" s="1099"/>
      <c r="AZ113" s="1099"/>
      <c r="BA113" s="1099"/>
      <c r="BB113" s="1099"/>
      <c r="BC113" s="1099"/>
      <c r="BD113" s="1099"/>
      <c r="BE113" s="1099"/>
      <c r="BF113" s="1099"/>
      <c r="BG113" s="1099"/>
      <c r="BH113" s="1099"/>
      <c r="BI113" s="2"/>
    </row>
    <row r="114" spans="2:61" ht="15.75" customHeight="1">
      <c r="B114" s="4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29"/>
      <c r="AH114" s="2"/>
      <c r="AI114" s="1099"/>
      <c r="AJ114" s="1099"/>
      <c r="AK114" s="1099"/>
      <c r="AL114" s="1099"/>
      <c r="AM114" s="1099"/>
      <c r="AN114" s="1099"/>
      <c r="AO114" s="1099"/>
      <c r="AP114" s="1099"/>
      <c r="AQ114" s="1099"/>
      <c r="AR114" s="1099"/>
      <c r="AS114" s="1099"/>
      <c r="AT114" s="1099"/>
      <c r="AU114" s="2"/>
      <c r="AV114" s="2"/>
      <c r="AW114" s="1099"/>
      <c r="AX114" s="1099"/>
      <c r="AY114" s="1099"/>
      <c r="AZ114" s="1099"/>
      <c r="BA114" s="1099"/>
      <c r="BB114" s="1099"/>
      <c r="BC114" s="1099"/>
      <c r="BD114" s="1099"/>
      <c r="BE114" s="1099"/>
      <c r="BF114" s="1099"/>
      <c r="BG114" s="1099"/>
      <c r="BH114" s="1099"/>
      <c r="BI114" s="2"/>
    </row>
    <row r="115" spans="2:61" ht="15.75" customHeight="1">
      <c r="B115" s="4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29"/>
      <c r="AH115" s="2"/>
      <c r="AI115" s="1099"/>
      <c r="AJ115" s="1099"/>
      <c r="AK115" s="1099"/>
      <c r="AL115" s="1099"/>
      <c r="AM115" s="1099"/>
      <c r="AN115" s="1099"/>
      <c r="AO115" s="1099"/>
      <c r="AP115" s="1099"/>
      <c r="AQ115" s="1099"/>
      <c r="AR115" s="1099"/>
      <c r="AS115" s="1099"/>
      <c r="AT115" s="1099"/>
      <c r="AU115" s="2"/>
      <c r="AV115" s="2"/>
      <c r="AW115" s="1099"/>
      <c r="AX115" s="1099"/>
      <c r="AY115" s="1099"/>
      <c r="AZ115" s="1099"/>
      <c r="BA115" s="1099"/>
      <c r="BB115" s="1099"/>
      <c r="BC115" s="1099"/>
      <c r="BD115" s="1099"/>
      <c r="BE115" s="1099"/>
      <c r="BF115" s="1099"/>
      <c r="BG115" s="1099"/>
      <c r="BH115" s="1099"/>
      <c r="BI115" s="2"/>
    </row>
    <row r="116" spans="2:61" ht="15.75" customHeight="1">
      <c r="B116" s="4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29"/>
      <c r="AH116" s="2"/>
      <c r="AI116" s="1099"/>
      <c r="AJ116" s="1099"/>
      <c r="AK116" s="1099"/>
      <c r="AL116" s="1099"/>
      <c r="AM116" s="1099"/>
      <c r="AN116" s="1099"/>
      <c r="AO116" s="1099"/>
      <c r="AP116" s="1099"/>
      <c r="AQ116" s="1099"/>
      <c r="AR116" s="1099"/>
      <c r="AS116" s="1099"/>
      <c r="AT116" s="1099"/>
      <c r="AU116" s="2"/>
      <c r="AV116" s="2"/>
      <c r="AW116" s="1099"/>
      <c r="AX116" s="1099"/>
      <c r="AY116" s="1099"/>
      <c r="AZ116" s="1099"/>
      <c r="BA116" s="1099"/>
      <c r="BB116" s="1099"/>
      <c r="BC116" s="1099"/>
      <c r="BD116" s="1099"/>
      <c r="BE116" s="1099"/>
      <c r="BF116" s="1099"/>
      <c r="BG116" s="1099"/>
      <c r="BH116" s="1099"/>
      <c r="BI116" s="2"/>
    </row>
    <row r="117" spans="2:61" ht="15.75" customHeight="1">
      <c r="B117" s="4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29"/>
      <c r="AH117" s="2"/>
      <c r="AI117" s="1099"/>
      <c r="AJ117" s="1099"/>
      <c r="AK117" s="1099"/>
      <c r="AL117" s="1099"/>
      <c r="AM117" s="1099"/>
      <c r="AN117" s="1099"/>
      <c r="AO117" s="1099"/>
      <c r="AP117" s="1099"/>
      <c r="AQ117" s="1099"/>
      <c r="AR117" s="1099"/>
      <c r="AS117" s="1099"/>
      <c r="AT117" s="1099"/>
      <c r="AU117" s="2"/>
      <c r="AV117" s="2"/>
      <c r="AW117" s="1099"/>
      <c r="AX117" s="1099"/>
      <c r="AY117" s="1099"/>
      <c r="AZ117" s="1099"/>
      <c r="BA117" s="1099"/>
      <c r="BB117" s="1099"/>
      <c r="BC117" s="1099"/>
      <c r="BD117" s="1099"/>
      <c r="BE117" s="1099"/>
      <c r="BF117" s="1099"/>
      <c r="BG117" s="1099"/>
      <c r="BH117" s="1099"/>
      <c r="BI117" s="2"/>
    </row>
    <row r="118" spans="2:61" ht="15.75" customHeight="1">
      <c r="B118" s="23"/>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6"/>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row>
    <row r="119" spans="2:61" ht="24.6" customHeight="1">
      <c r="B119" s="1100" t="s">
        <v>483</v>
      </c>
      <c r="C119" s="1101"/>
      <c r="D119" s="1101"/>
      <c r="E119" s="1101"/>
      <c r="F119" s="1101"/>
      <c r="G119" s="1101"/>
      <c r="H119" s="1101"/>
      <c r="I119" s="1101"/>
      <c r="J119" s="1101"/>
      <c r="K119" s="1101"/>
      <c r="L119" s="1101"/>
      <c r="M119" s="1101"/>
      <c r="N119" s="1101"/>
      <c r="O119" s="1101"/>
      <c r="P119" s="1101"/>
      <c r="Q119" s="1101"/>
      <c r="R119" s="1101"/>
      <c r="S119" s="1101"/>
      <c r="T119" s="1101"/>
      <c r="U119" s="1101"/>
      <c r="V119" s="1101"/>
      <c r="W119" s="1101"/>
      <c r="X119" s="1101"/>
      <c r="Y119" s="1101"/>
      <c r="Z119" s="1101"/>
      <c r="AA119" s="1101"/>
      <c r="AB119" s="1101"/>
      <c r="AC119" s="110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row>
    <row r="120" spans="2:61" ht="49.8" customHeight="1">
      <c r="B120" s="1059" t="s">
        <v>484</v>
      </c>
      <c r="C120" s="1060"/>
      <c r="D120" s="1060"/>
      <c r="E120" s="1060"/>
      <c r="F120" s="1061"/>
      <c r="G120" s="676"/>
      <c r="H120" s="658"/>
      <c r="I120" s="658"/>
      <c r="J120" s="658"/>
      <c r="K120" s="658"/>
      <c r="L120" s="658"/>
      <c r="M120" s="658"/>
      <c r="N120" s="658"/>
      <c r="O120" s="658"/>
      <c r="P120" s="658"/>
      <c r="Q120" s="658"/>
      <c r="R120" s="658"/>
      <c r="S120" s="658"/>
      <c r="T120" s="658"/>
      <c r="U120" s="658"/>
      <c r="V120" s="658"/>
      <c r="W120" s="658"/>
      <c r="X120" s="658"/>
      <c r="Y120" s="658"/>
      <c r="Z120" s="658"/>
      <c r="AA120" s="658"/>
      <c r="AB120" s="658"/>
      <c r="AC120" s="659"/>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row>
    <row r="121" spans="2:61" ht="49.8" customHeight="1">
      <c r="B121" s="1059" t="s">
        <v>485</v>
      </c>
      <c r="C121" s="1060"/>
      <c r="D121" s="1060"/>
      <c r="E121" s="1060"/>
      <c r="F121" s="1061"/>
      <c r="G121" s="676"/>
      <c r="H121" s="658"/>
      <c r="I121" s="658"/>
      <c r="J121" s="658"/>
      <c r="K121" s="658"/>
      <c r="L121" s="658"/>
      <c r="M121" s="658"/>
      <c r="N121" s="658"/>
      <c r="O121" s="658"/>
      <c r="P121" s="658"/>
      <c r="Q121" s="658"/>
      <c r="R121" s="658"/>
      <c r="S121" s="658"/>
      <c r="T121" s="658"/>
      <c r="U121" s="658"/>
      <c r="V121" s="658"/>
      <c r="W121" s="658"/>
      <c r="X121" s="658"/>
      <c r="Y121" s="658"/>
      <c r="Z121" s="658"/>
      <c r="AA121" s="658"/>
      <c r="AB121" s="658"/>
      <c r="AC121" s="659"/>
      <c r="AH121" s="2"/>
      <c r="AI121" s="1099"/>
      <c r="AJ121" s="1099"/>
      <c r="AK121" s="1099"/>
      <c r="AL121" s="1099"/>
      <c r="AM121" s="1099"/>
      <c r="AN121" s="1099"/>
      <c r="AO121" s="1099"/>
      <c r="AP121" s="1099"/>
      <c r="AQ121" s="1099"/>
      <c r="AR121" s="1099"/>
      <c r="AS121" s="1099"/>
      <c r="AT121" s="1099"/>
      <c r="AU121" s="2"/>
      <c r="AV121" s="2"/>
      <c r="AW121" s="1099"/>
      <c r="AX121" s="1099"/>
      <c r="AY121" s="1099"/>
      <c r="AZ121" s="1099"/>
      <c r="BA121" s="1099"/>
      <c r="BB121" s="1099"/>
      <c r="BC121" s="1099"/>
      <c r="BD121" s="1099"/>
      <c r="BE121" s="1099"/>
      <c r="BF121" s="1099"/>
      <c r="BG121" s="1099"/>
      <c r="BH121" s="1099"/>
      <c r="BI121" s="2"/>
    </row>
    <row r="122" spans="2:61" ht="49.8" customHeight="1">
      <c r="B122" s="1059" t="s">
        <v>486</v>
      </c>
      <c r="C122" s="1060"/>
      <c r="D122" s="1060"/>
      <c r="E122" s="1060"/>
      <c r="F122" s="1061"/>
      <c r="G122" s="676"/>
      <c r="H122" s="658"/>
      <c r="I122" s="658"/>
      <c r="J122" s="658"/>
      <c r="K122" s="658"/>
      <c r="L122" s="658"/>
      <c r="M122" s="658"/>
      <c r="N122" s="658"/>
      <c r="O122" s="658"/>
      <c r="P122" s="658"/>
      <c r="Q122" s="658"/>
      <c r="R122" s="658"/>
      <c r="S122" s="658"/>
      <c r="T122" s="658"/>
      <c r="U122" s="658"/>
      <c r="V122" s="658"/>
      <c r="W122" s="658"/>
      <c r="X122" s="658"/>
      <c r="Y122" s="658"/>
      <c r="Z122" s="658"/>
      <c r="AA122" s="658"/>
      <c r="AB122" s="658"/>
      <c r="AC122" s="659"/>
      <c r="AH122" s="2"/>
      <c r="AI122" s="1099"/>
      <c r="AJ122" s="1099"/>
      <c r="AK122" s="1099"/>
      <c r="AL122" s="1099"/>
      <c r="AM122" s="1099"/>
      <c r="AN122" s="1099"/>
      <c r="AO122" s="1099"/>
      <c r="AP122" s="1099"/>
      <c r="AQ122" s="1099"/>
      <c r="AR122" s="1099"/>
      <c r="AS122" s="1099"/>
      <c r="AT122" s="1099"/>
      <c r="AU122" s="2"/>
      <c r="AV122" s="2"/>
      <c r="AW122" s="1099"/>
      <c r="AX122" s="1099"/>
      <c r="AY122" s="1099"/>
      <c r="AZ122" s="1099"/>
      <c r="BA122" s="1099"/>
      <c r="BB122" s="1099"/>
      <c r="BC122" s="1099"/>
      <c r="BD122" s="1099"/>
      <c r="BE122" s="1099"/>
      <c r="BF122" s="1099"/>
      <c r="BG122" s="1099"/>
      <c r="BH122" s="1099"/>
      <c r="BI122" s="2"/>
    </row>
    <row r="123" spans="2:61" ht="49.8" customHeight="1">
      <c r="B123" s="1059" t="s">
        <v>86</v>
      </c>
      <c r="C123" s="1060"/>
      <c r="D123" s="1060"/>
      <c r="E123" s="1060"/>
      <c r="F123" s="1061"/>
      <c r="G123" s="676"/>
      <c r="H123" s="658"/>
      <c r="I123" s="658"/>
      <c r="J123" s="658"/>
      <c r="K123" s="658"/>
      <c r="L123" s="658"/>
      <c r="M123" s="658"/>
      <c r="N123" s="658"/>
      <c r="O123" s="658"/>
      <c r="P123" s="658"/>
      <c r="Q123" s="658"/>
      <c r="R123" s="658"/>
      <c r="S123" s="658"/>
      <c r="T123" s="658"/>
      <c r="U123" s="658"/>
      <c r="V123" s="658"/>
      <c r="W123" s="658"/>
      <c r="X123" s="658"/>
      <c r="Y123" s="658"/>
      <c r="Z123" s="658"/>
      <c r="AA123" s="658"/>
      <c r="AB123" s="658"/>
      <c r="AC123" s="659"/>
      <c r="AH123" s="2"/>
      <c r="AI123" s="1099"/>
      <c r="AJ123" s="1099"/>
      <c r="AK123" s="1099"/>
      <c r="AL123" s="1099"/>
      <c r="AM123" s="1099"/>
      <c r="AN123" s="1099"/>
      <c r="AO123" s="1099"/>
      <c r="AP123" s="1099"/>
      <c r="AQ123" s="1099"/>
      <c r="AR123" s="1099"/>
      <c r="AS123" s="1099"/>
      <c r="AT123" s="1099"/>
      <c r="AU123" s="2"/>
      <c r="AV123" s="2"/>
      <c r="AW123" s="1099"/>
      <c r="AX123" s="1099"/>
      <c r="AY123" s="1099"/>
      <c r="AZ123" s="1099"/>
      <c r="BA123" s="1099"/>
      <c r="BB123" s="1099"/>
      <c r="BC123" s="1099"/>
      <c r="BD123" s="1099"/>
      <c r="BE123" s="1099"/>
      <c r="BF123" s="1099"/>
      <c r="BG123" s="1099"/>
      <c r="BH123" s="1099"/>
      <c r="BI123" s="2"/>
    </row>
    <row r="124" spans="2:61" ht="15.75" customHeight="1">
      <c r="B124" s="1100" t="s">
        <v>487</v>
      </c>
      <c r="C124" s="1101"/>
      <c r="D124" s="1101"/>
      <c r="E124" s="1101"/>
      <c r="F124" s="1101"/>
      <c r="G124" s="1101"/>
      <c r="H124" s="1101"/>
      <c r="I124" s="1101"/>
      <c r="J124" s="1101"/>
      <c r="K124" s="1101"/>
      <c r="L124" s="1101"/>
      <c r="M124" s="1101"/>
      <c r="N124" s="1101"/>
      <c r="O124" s="1101"/>
      <c r="P124" s="1101"/>
      <c r="Q124" s="1101"/>
      <c r="R124" s="1101"/>
      <c r="S124" s="1101"/>
      <c r="T124" s="1101"/>
      <c r="U124" s="1101"/>
      <c r="V124" s="1101"/>
      <c r="W124" s="1101"/>
      <c r="X124" s="1101"/>
      <c r="Y124" s="1101"/>
      <c r="Z124" s="1101"/>
      <c r="AA124" s="1101"/>
      <c r="AB124" s="1101"/>
      <c r="AC124" s="1102"/>
      <c r="AH124" s="2"/>
      <c r="AI124" s="1099"/>
      <c r="AJ124" s="1099"/>
      <c r="AK124" s="1099"/>
      <c r="AL124" s="1099"/>
      <c r="AM124" s="1099"/>
      <c r="AN124" s="1099"/>
      <c r="AO124" s="1099"/>
      <c r="AP124" s="1099"/>
      <c r="AQ124" s="1099"/>
      <c r="AR124" s="1099"/>
      <c r="AS124" s="1099"/>
      <c r="AT124" s="1099"/>
      <c r="AU124" s="2"/>
      <c r="AV124" s="2"/>
      <c r="AW124" s="1099"/>
      <c r="AX124" s="1099"/>
      <c r="AY124" s="1099"/>
      <c r="AZ124" s="1099"/>
      <c r="BA124" s="1099"/>
      <c r="BB124" s="1099"/>
      <c r="BC124" s="1099"/>
      <c r="BD124" s="1099"/>
      <c r="BE124" s="1099"/>
      <c r="BF124" s="1099"/>
      <c r="BG124" s="1099"/>
      <c r="BH124" s="1099"/>
      <c r="BI124" s="2"/>
    </row>
    <row r="125" spans="2:61" ht="51" customHeight="1">
      <c r="B125" s="1157" t="s">
        <v>492</v>
      </c>
      <c r="C125" s="1158"/>
      <c r="D125" s="1158"/>
      <c r="E125" s="1158"/>
      <c r="F125" s="1159"/>
      <c r="G125" s="1112" t="s">
        <v>165</v>
      </c>
      <c r="H125" s="1112"/>
      <c r="I125" s="1112"/>
      <c r="J125" s="1112"/>
      <c r="K125" s="1105"/>
      <c r="L125" s="1105"/>
      <c r="M125" s="1105"/>
      <c r="N125" s="1105"/>
      <c r="O125" s="1105"/>
      <c r="P125" s="1105"/>
      <c r="Q125" s="1105"/>
      <c r="R125" s="1105"/>
      <c r="S125" s="1105"/>
      <c r="T125" s="1105"/>
      <c r="U125" s="1105"/>
      <c r="V125" s="1105"/>
      <c r="W125" s="1105"/>
      <c r="X125" s="1105"/>
      <c r="Y125" s="1105"/>
      <c r="Z125" s="1105"/>
      <c r="AA125" s="1105"/>
      <c r="AB125" s="1105"/>
      <c r="AC125" s="1105"/>
      <c r="AH125" s="2"/>
      <c r="AI125" s="1099"/>
      <c r="AJ125" s="1099"/>
      <c r="AK125" s="1099"/>
      <c r="AL125" s="1099"/>
      <c r="AM125" s="1099"/>
      <c r="AN125" s="1099"/>
      <c r="AO125" s="1099"/>
      <c r="AP125" s="1099"/>
      <c r="AQ125" s="1099"/>
      <c r="AR125" s="1099"/>
      <c r="AS125" s="1099"/>
      <c r="AT125" s="1099"/>
      <c r="AU125" s="2"/>
      <c r="AV125" s="2"/>
      <c r="AW125" s="1099"/>
      <c r="AX125" s="1099"/>
      <c r="AY125" s="1099"/>
      <c r="AZ125" s="1099"/>
      <c r="BA125" s="1099"/>
      <c r="BB125" s="1099"/>
      <c r="BC125" s="1099"/>
      <c r="BD125" s="1099"/>
      <c r="BE125" s="1099"/>
      <c r="BF125" s="1099"/>
      <c r="BG125" s="1099"/>
      <c r="BH125" s="1099"/>
      <c r="BI125" s="2"/>
    </row>
    <row r="126" spans="2:61" ht="51" customHeight="1">
      <c r="B126" s="1157"/>
      <c r="C126" s="1158"/>
      <c r="D126" s="1158"/>
      <c r="E126" s="1158"/>
      <c r="F126" s="1159"/>
      <c r="G126" s="1112" t="s">
        <v>452</v>
      </c>
      <c r="H126" s="1112"/>
      <c r="I126" s="1112"/>
      <c r="J126" s="1112"/>
      <c r="K126" s="1039"/>
      <c r="L126" s="1039"/>
      <c r="M126" s="1039"/>
      <c r="N126" s="1039"/>
      <c r="O126" s="1039"/>
      <c r="P126" s="1039"/>
      <c r="Q126" s="1039"/>
      <c r="R126" s="1039"/>
      <c r="S126" s="1039"/>
      <c r="T126" s="1039"/>
      <c r="U126" s="1039"/>
      <c r="V126" s="1039"/>
      <c r="W126" s="1039"/>
      <c r="X126" s="1039"/>
      <c r="Y126" s="1039"/>
      <c r="Z126" s="1039"/>
      <c r="AA126" s="1039"/>
      <c r="AB126" s="1039"/>
      <c r="AC126" s="1039"/>
      <c r="AH126" s="2"/>
      <c r="AI126" s="1099"/>
      <c r="AJ126" s="1099"/>
      <c r="AK126" s="1099"/>
      <c r="AL126" s="1099"/>
      <c r="AM126" s="1099"/>
      <c r="AN126" s="1099"/>
      <c r="AO126" s="1099"/>
      <c r="AP126" s="1099"/>
      <c r="AQ126" s="1099"/>
      <c r="AR126" s="1099"/>
      <c r="AS126" s="1099"/>
      <c r="AT126" s="1099"/>
      <c r="AU126" s="2"/>
      <c r="AV126" s="2"/>
      <c r="AW126" s="1099"/>
      <c r="AX126" s="1099"/>
      <c r="AY126" s="1099"/>
      <c r="AZ126" s="1099"/>
      <c r="BA126" s="1099"/>
      <c r="BB126" s="1099"/>
      <c r="BC126" s="1099"/>
      <c r="BD126" s="1099"/>
      <c r="BE126" s="1099"/>
      <c r="BF126" s="1099"/>
      <c r="BG126" s="1099"/>
      <c r="BH126" s="1099"/>
      <c r="BI126" s="2"/>
    </row>
    <row r="127" spans="2:61" ht="51" customHeight="1">
      <c r="B127" s="1160"/>
      <c r="C127" s="1161"/>
      <c r="D127" s="1161"/>
      <c r="E127" s="1161"/>
      <c r="F127" s="1162"/>
      <c r="G127" s="1112" t="s">
        <v>453</v>
      </c>
      <c r="H127" s="1112"/>
      <c r="I127" s="1112"/>
      <c r="J127" s="1112"/>
      <c r="K127" s="1039"/>
      <c r="L127" s="1039"/>
      <c r="M127" s="1039"/>
      <c r="N127" s="1039"/>
      <c r="O127" s="1039"/>
      <c r="P127" s="1039"/>
      <c r="Q127" s="1039"/>
      <c r="R127" s="1039"/>
      <c r="S127" s="1039"/>
      <c r="T127" s="1039"/>
      <c r="U127" s="1039"/>
      <c r="V127" s="1039"/>
      <c r="W127" s="1039"/>
      <c r="X127" s="1039"/>
      <c r="Y127" s="1039"/>
      <c r="Z127" s="1039"/>
      <c r="AA127" s="1039"/>
      <c r="AB127" s="1039"/>
      <c r="AC127" s="1039"/>
      <c r="AH127" s="2"/>
      <c r="AI127" s="1099"/>
      <c r="AJ127" s="1099"/>
      <c r="AK127" s="1099"/>
      <c r="AL127" s="1099"/>
      <c r="AM127" s="1099"/>
      <c r="AN127" s="1099"/>
      <c r="AO127" s="1099"/>
      <c r="AP127" s="1099"/>
      <c r="AQ127" s="1099"/>
      <c r="AR127" s="1099"/>
      <c r="AS127" s="1099"/>
      <c r="AT127" s="1099"/>
      <c r="AU127" s="2"/>
      <c r="AV127" s="2"/>
      <c r="AW127" s="1099"/>
      <c r="AX127" s="1099"/>
      <c r="AY127" s="1099"/>
      <c r="AZ127" s="1099"/>
      <c r="BA127" s="1099"/>
      <c r="BB127" s="1099"/>
      <c r="BC127" s="1099"/>
      <c r="BD127" s="1099"/>
      <c r="BE127" s="1099"/>
      <c r="BF127" s="1099"/>
      <c r="BG127" s="1099"/>
      <c r="BH127" s="1099"/>
      <c r="BI127" s="2"/>
    </row>
    <row r="128" spans="2:61" ht="51.6" customHeight="1">
      <c r="B128" s="1157" t="s">
        <v>491</v>
      </c>
      <c r="C128" s="1158"/>
      <c r="D128" s="1158"/>
      <c r="E128" s="1158"/>
      <c r="F128" s="1159"/>
      <c r="G128" s="1168" t="s">
        <v>488</v>
      </c>
      <c r="H128" s="1169"/>
      <c r="I128" s="1169"/>
      <c r="J128" s="1170"/>
      <c r="K128" s="630"/>
      <c r="L128" s="628"/>
      <c r="M128" s="628"/>
      <c r="N128" s="628"/>
      <c r="O128" s="628"/>
      <c r="P128" s="628"/>
      <c r="Q128" s="628"/>
      <c r="R128" s="628"/>
      <c r="S128" s="628"/>
      <c r="T128" s="628"/>
      <c r="U128" s="628"/>
      <c r="V128" s="628"/>
      <c r="W128" s="628"/>
      <c r="X128" s="628"/>
      <c r="Y128" s="628"/>
      <c r="Z128" s="628"/>
      <c r="AA128" s="628"/>
      <c r="AB128" s="628"/>
      <c r="AC128" s="629"/>
      <c r="AH128" s="2"/>
      <c r="AI128" s="1099"/>
      <c r="AJ128" s="1099"/>
      <c r="AK128" s="1099"/>
      <c r="AL128" s="1099"/>
      <c r="AM128" s="1099"/>
      <c r="AN128" s="1099"/>
      <c r="AO128" s="1099"/>
      <c r="AP128" s="1099"/>
      <c r="AQ128" s="1099"/>
      <c r="AR128" s="1099"/>
      <c r="AS128" s="1099"/>
      <c r="AT128" s="1099"/>
      <c r="AU128" s="2"/>
      <c r="AV128" s="2"/>
      <c r="AW128" s="1099"/>
      <c r="AX128" s="1099"/>
      <c r="AY128" s="1099"/>
      <c r="AZ128" s="1099"/>
      <c r="BA128" s="1099"/>
      <c r="BB128" s="1099"/>
      <c r="BC128" s="1099"/>
      <c r="BD128" s="1099"/>
      <c r="BE128" s="1099"/>
      <c r="BF128" s="1099"/>
      <c r="BG128" s="1099"/>
      <c r="BH128" s="1099"/>
      <c r="BI128" s="2"/>
    </row>
    <row r="129" spans="1:63" ht="51.6" customHeight="1">
      <c r="B129" s="1157"/>
      <c r="C129" s="1158"/>
      <c r="D129" s="1158"/>
      <c r="E129" s="1158"/>
      <c r="F129" s="1159"/>
      <c r="G129" s="1171"/>
      <c r="H129" s="1172"/>
      <c r="I129" s="1172"/>
      <c r="J129" s="1173"/>
      <c r="K129" s="1166"/>
      <c r="L129" s="813"/>
      <c r="M129" s="813"/>
      <c r="N129" s="813"/>
      <c r="O129" s="813"/>
      <c r="P129" s="813"/>
      <c r="Q129" s="813"/>
      <c r="R129" s="813"/>
      <c r="S129" s="813"/>
      <c r="T129" s="813"/>
      <c r="U129" s="813"/>
      <c r="V129" s="813"/>
      <c r="W129" s="813"/>
      <c r="X129" s="813"/>
      <c r="Y129" s="813"/>
      <c r="Z129" s="813"/>
      <c r="AA129" s="813"/>
      <c r="AB129" s="813"/>
      <c r="AC129" s="1167"/>
      <c r="AH129" s="2"/>
      <c r="AI129" s="1099"/>
      <c r="AJ129" s="1099"/>
      <c r="AK129" s="1099"/>
      <c r="AL129" s="1099"/>
      <c r="AM129" s="1099"/>
      <c r="AN129" s="1099"/>
      <c r="AO129" s="1099"/>
      <c r="AP129" s="1099"/>
      <c r="AQ129" s="1099"/>
      <c r="AR129" s="1099"/>
      <c r="AS129" s="1099"/>
      <c r="AT129" s="1099"/>
      <c r="AU129" s="2"/>
      <c r="AV129" s="2"/>
      <c r="AW129" s="1099"/>
      <c r="AX129" s="1099"/>
      <c r="AY129" s="1099"/>
      <c r="AZ129" s="1099"/>
      <c r="BA129" s="1099"/>
      <c r="BB129" s="1099"/>
      <c r="BC129" s="1099"/>
      <c r="BD129" s="1099"/>
      <c r="BE129" s="1099"/>
      <c r="BF129" s="1099"/>
      <c r="BG129" s="1099"/>
      <c r="BH129" s="1099"/>
      <c r="BI129" s="2"/>
    </row>
    <row r="130" spans="1:63" ht="51.6" customHeight="1">
      <c r="B130" s="1160"/>
      <c r="C130" s="1161"/>
      <c r="D130" s="1161"/>
      <c r="E130" s="1161"/>
      <c r="F130" s="1162"/>
      <c r="G130" s="1163" t="s">
        <v>489</v>
      </c>
      <c r="H130" s="1164"/>
      <c r="I130" s="1164"/>
      <c r="J130" s="1165"/>
      <c r="K130" s="676"/>
      <c r="L130" s="658"/>
      <c r="M130" s="658"/>
      <c r="N130" s="658"/>
      <c r="O130" s="658"/>
      <c r="P130" s="658"/>
      <c r="Q130" s="658"/>
      <c r="R130" s="658"/>
      <c r="S130" s="658"/>
      <c r="T130" s="658"/>
      <c r="U130" s="658"/>
      <c r="V130" s="658"/>
      <c r="W130" s="658"/>
      <c r="X130" s="658"/>
      <c r="Y130" s="658"/>
      <c r="Z130" s="658"/>
      <c r="AA130" s="658"/>
      <c r="AB130" s="658"/>
      <c r="AC130" s="659"/>
      <c r="AH130" s="2"/>
      <c r="AI130" s="1099"/>
      <c r="AJ130" s="1099"/>
      <c r="AK130" s="1099"/>
      <c r="AL130" s="1099"/>
      <c r="AM130" s="1099"/>
      <c r="AN130" s="1099"/>
      <c r="AO130" s="1099"/>
      <c r="AP130" s="1099"/>
      <c r="AQ130" s="1099"/>
      <c r="AR130" s="1099"/>
      <c r="AS130" s="1099"/>
      <c r="AT130" s="1099"/>
      <c r="AU130" s="2"/>
      <c r="AV130" s="2"/>
      <c r="AW130" s="1099"/>
      <c r="AX130" s="1099"/>
      <c r="AY130" s="1099"/>
      <c r="AZ130" s="1099"/>
      <c r="BA130" s="1099"/>
      <c r="BB130" s="1099"/>
      <c r="BC130" s="1099"/>
      <c r="BD130" s="1099"/>
      <c r="BE130" s="1099"/>
      <c r="BF130" s="1099"/>
      <c r="BG130" s="1099"/>
      <c r="BH130" s="1099"/>
      <c r="BI130" s="2"/>
    </row>
    <row r="131" spans="1:63" ht="50.4" customHeight="1">
      <c r="B131" s="1157" t="s">
        <v>490</v>
      </c>
      <c r="C131" s="1158"/>
      <c r="D131" s="1158"/>
      <c r="E131" s="1158"/>
      <c r="F131" s="1158"/>
      <c r="G131" s="676"/>
      <c r="H131" s="658"/>
      <c r="I131" s="658"/>
      <c r="J131" s="658"/>
      <c r="K131" s="658"/>
      <c r="L131" s="658"/>
      <c r="M131" s="658"/>
      <c r="N131" s="658"/>
      <c r="O131" s="658"/>
      <c r="P131" s="658"/>
      <c r="Q131" s="658"/>
      <c r="R131" s="658"/>
      <c r="S131" s="658"/>
      <c r="T131" s="658"/>
      <c r="U131" s="658"/>
      <c r="V131" s="658"/>
      <c r="W131" s="658"/>
      <c r="X131" s="658"/>
      <c r="Y131" s="658"/>
      <c r="Z131" s="658"/>
      <c r="AA131" s="658"/>
      <c r="AB131" s="658"/>
      <c r="AC131" s="659"/>
      <c r="AH131" s="2"/>
      <c r="AI131" s="1099"/>
      <c r="AJ131" s="1099"/>
      <c r="AK131" s="1099"/>
      <c r="AL131" s="1099"/>
      <c r="AM131" s="1099"/>
      <c r="AN131" s="1099"/>
      <c r="AO131" s="1099"/>
      <c r="AP131" s="1099"/>
      <c r="AQ131" s="1099"/>
      <c r="AR131" s="1099"/>
      <c r="AS131" s="1099"/>
      <c r="AT131" s="1099"/>
      <c r="AU131" s="2"/>
      <c r="AV131" s="2"/>
      <c r="AW131" s="1099"/>
      <c r="AX131" s="1099"/>
      <c r="AY131" s="1099"/>
      <c r="AZ131" s="1099"/>
      <c r="BA131" s="1099"/>
      <c r="BB131" s="1099"/>
      <c r="BC131" s="1099"/>
      <c r="BD131" s="1099"/>
      <c r="BE131" s="1099"/>
      <c r="BF131" s="1099"/>
      <c r="BG131" s="1099"/>
      <c r="BH131" s="1099"/>
      <c r="BI131" s="2"/>
    </row>
    <row r="132" spans="1:63" ht="50.4" customHeight="1">
      <c r="B132" s="1157"/>
      <c r="C132" s="1158"/>
      <c r="D132" s="1158"/>
      <c r="E132" s="1158"/>
      <c r="F132" s="1158"/>
      <c r="G132" s="676"/>
      <c r="H132" s="658"/>
      <c r="I132" s="658"/>
      <c r="J132" s="658"/>
      <c r="K132" s="658"/>
      <c r="L132" s="658"/>
      <c r="M132" s="658"/>
      <c r="N132" s="658"/>
      <c r="O132" s="658"/>
      <c r="P132" s="658"/>
      <c r="Q132" s="658"/>
      <c r="R132" s="658"/>
      <c r="S132" s="658"/>
      <c r="T132" s="658"/>
      <c r="U132" s="658"/>
      <c r="V132" s="658"/>
      <c r="W132" s="658"/>
      <c r="X132" s="658"/>
      <c r="Y132" s="658"/>
      <c r="Z132" s="658"/>
      <c r="AA132" s="658"/>
      <c r="AB132" s="658"/>
      <c r="AC132" s="659"/>
      <c r="AH132" s="2"/>
      <c r="AI132" s="2"/>
      <c r="AJ132" s="2"/>
      <c r="AK132" s="1099"/>
      <c r="AL132" s="1099"/>
      <c r="AM132" s="1099"/>
      <c r="AN132" s="2"/>
      <c r="AO132" s="2"/>
      <c r="AP132" s="2"/>
      <c r="AQ132" s="2"/>
      <c r="AR132" s="2"/>
      <c r="AS132" s="2"/>
      <c r="AT132" s="2"/>
      <c r="AU132" s="2"/>
      <c r="AV132" s="2"/>
      <c r="AW132" s="2"/>
      <c r="AX132" s="2"/>
      <c r="AY132" s="2"/>
      <c r="AZ132" s="2"/>
      <c r="BA132" s="2"/>
      <c r="BB132" s="2"/>
      <c r="BC132" s="2"/>
      <c r="BD132" s="2"/>
      <c r="BE132" s="2"/>
      <c r="BF132" s="2"/>
      <c r="BG132" s="2"/>
      <c r="BH132" s="2"/>
      <c r="BI132" s="2"/>
    </row>
    <row r="133" spans="1:63" ht="42" customHeight="1">
      <c r="B133" s="1157"/>
      <c r="C133" s="1158"/>
      <c r="D133" s="1158"/>
      <c r="E133" s="1158"/>
      <c r="F133" s="1158"/>
      <c r="G133" s="676"/>
      <c r="H133" s="658"/>
      <c r="I133" s="658"/>
      <c r="J133" s="658"/>
      <c r="K133" s="658"/>
      <c r="L133" s="658"/>
      <c r="M133" s="658"/>
      <c r="N133" s="658"/>
      <c r="O133" s="658"/>
      <c r="P133" s="658"/>
      <c r="Q133" s="658"/>
      <c r="R133" s="658"/>
      <c r="S133" s="658"/>
      <c r="T133" s="658"/>
      <c r="U133" s="658"/>
      <c r="V133" s="658"/>
      <c r="W133" s="658"/>
      <c r="X133" s="658"/>
      <c r="Y133" s="658"/>
      <c r="Z133" s="658"/>
      <c r="AA133" s="658"/>
      <c r="AB133" s="658"/>
      <c r="AC133" s="659"/>
      <c r="AH133" s="2"/>
      <c r="AI133" s="2"/>
      <c r="AJ133" s="2"/>
      <c r="AK133" s="1099"/>
      <c r="AL133" s="1099"/>
      <c r="AM133" s="1099"/>
      <c r="AN133" s="2"/>
      <c r="AO133" s="2"/>
      <c r="AP133" s="2"/>
      <c r="AQ133" s="2"/>
      <c r="AR133" s="2"/>
      <c r="AS133" s="2"/>
      <c r="AT133" s="2"/>
      <c r="AU133" s="2"/>
      <c r="AV133" s="2"/>
      <c r="AW133" s="2"/>
      <c r="AX133" s="2"/>
      <c r="AY133" s="2"/>
      <c r="AZ133" s="2"/>
      <c r="BA133" s="2"/>
      <c r="BB133" s="2"/>
      <c r="BC133" s="2"/>
      <c r="BD133" s="2"/>
      <c r="BE133" s="2"/>
      <c r="BF133" s="2"/>
      <c r="BG133" s="2"/>
      <c r="BH133" s="2"/>
      <c r="BI133" s="2"/>
    </row>
    <row r="134" spans="1:63" ht="13.2" customHeight="1">
      <c r="B134" s="1106" t="s">
        <v>86</v>
      </c>
      <c r="C134" s="1107"/>
      <c r="D134" s="1107"/>
      <c r="E134" s="1107"/>
      <c r="F134" s="1107"/>
      <c r="G134" s="676"/>
      <c r="H134" s="658"/>
      <c r="I134" s="658"/>
      <c r="J134" s="658"/>
      <c r="K134" s="658"/>
      <c r="L134" s="658"/>
      <c r="M134" s="658"/>
      <c r="N134" s="658"/>
      <c r="O134" s="658"/>
      <c r="P134" s="658"/>
      <c r="Q134" s="658"/>
      <c r="R134" s="658"/>
      <c r="S134" s="658"/>
      <c r="T134" s="658"/>
      <c r="U134" s="658"/>
      <c r="V134" s="658"/>
      <c r="W134" s="658"/>
      <c r="X134" s="658"/>
      <c r="Y134" s="658"/>
      <c r="Z134" s="658"/>
      <c r="AA134" s="658"/>
      <c r="AB134" s="658"/>
      <c r="AC134" s="659"/>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row>
    <row r="135" spans="1:63">
      <c r="B135" s="1108"/>
      <c r="C135" s="1109"/>
      <c r="D135" s="1109"/>
      <c r="E135" s="1109"/>
      <c r="F135" s="1109"/>
      <c r="G135" s="676"/>
      <c r="H135" s="658"/>
      <c r="I135" s="658"/>
      <c r="J135" s="658"/>
      <c r="K135" s="658"/>
      <c r="L135" s="658"/>
      <c r="M135" s="658"/>
      <c r="N135" s="658"/>
      <c r="O135" s="658"/>
      <c r="P135" s="658"/>
      <c r="Q135" s="658"/>
      <c r="R135" s="658"/>
      <c r="S135" s="658"/>
      <c r="T135" s="658"/>
      <c r="U135" s="658"/>
      <c r="V135" s="658"/>
      <c r="W135" s="658"/>
      <c r="X135" s="658"/>
      <c r="Y135" s="658"/>
      <c r="Z135" s="658"/>
      <c r="AA135" s="658"/>
      <c r="AB135" s="658"/>
      <c r="AC135" s="659"/>
      <c r="AH135" s="2"/>
      <c r="AI135" s="2"/>
      <c r="AJ135" s="5"/>
      <c r="AK135" s="5"/>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row>
    <row r="136" spans="1:63">
      <c r="B136" s="1108"/>
      <c r="C136" s="1109"/>
      <c r="D136" s="1109"/>
      <c r="E136" s="1109"/>
      <c r="F136" s="1109"/>
      <c r="G136" s="676"/>
      <c r="H136" s="658"/>
      <c r="I136" s="658"/>
      <c r="J136" s="658"/>
      <c r="K136" s="658"/>
      <c r="L136" s="658"/>
      <c r="M136" s="658"/>
      <c r="N136" s="658"/>
      <c r="O136" s="658"/>
      <c r="P136" s="658"/>
      <c r="Q136" s="658"/>
      <c r="R136" s="658"/>
      <c r="S136" s="658"/>
      <c r="T136" s="658"/>
      <c r="U136" s="658"/>
      <c r="V136" s="658"/>
      <c r="W136" s="658"/>
      <c r="X136" s="658"/>
      <c r="Y136" s="658"/>
      <c r="Z136" s="658"/>
      <c r="AA136" s="658"/>
      <c r="AB136" s="658"/>
      <c r="AC136" s="659"/>
      <c r="AH136" s="2"/>
      <c r="AI136" s="2"/>
      <c r="AJ136" s="5"/>
      <c r="AK136" s="5"/>
      <c r="AM136" s="2"/>
      <c r="AN136" s="2"/>
      <c r="AO136" s="2"/>
      <c r="AP136" s="2"/>
      <c r="AQ136" s="2"/>
      <c r="AR136" s="2"/>
      <c r="AS136" s="2"/>
      <c r="AT136" s="2"/>
      <c r="AU136" s="2"/>
      <c r="AV136" s="2"/>
      <c r="AW136" s="2"/>
      <c r="AX136" s="2"/>
      <c r="AY136" s="2"/>
      <c r="AZ136" s="2"/>
      <c r="BA136" s="2"/>
      <c r="BB136" s="2"/>
      <c r="BC136" s="2"/>
      <c r="BD136" s="2"/>
      <c r="BE136" s="2"/>
      <c r="BF136" s="2"/>
      <c r="BG136" s="2"/>
      <c r="BH136" s="2"/>
      <c r="BI136" s="2"/>
    </row>
    <row r="137" spans="1:63">
      <c r="B137" s="1110"/>
      <c r="C137" s="1111"/>
      <c r="D137" s="1111"/>
      <c r="E137" s="1111"/>
      <c r="F137" s="1111"/>
      <c r="G137" s="676"/>
      <c r="H137" s="658"/>
      <c r="I137" s="658"/>
      <c r="J137" s="658"/>
      <c r="K137" s="658"/>
      <c r="L137" s="658"/>
      <c r="M137" s="658"/>
      <c r="N137" s="658"/>
      <c r="O137" s="658"/>
      <c r="P137" s="658"/>
      <c r="Q137" s="658"/>
      <c r="R137" s="658"/>
      <c r="S137" s="658"/>
      <c r="T137" s="658"/>
      <c r="U137" s="658"/>
      <c r="V137" s="658"/>
      <c r="W137" s="658"/>
      <c r="X137" s="658"/>
      <c r="Y137" s="658"/>
      <c r="Z137" s="658"/>
      <c r="AA137" s="658"/>
      <c r="AB137" s="658"/>
      <c r="AC137" s="659"/>
      <c r="AH137" s="2"/>
      <c r="AI137" s="2"/>
      <c r="AJ137" s="5"/>
      <c r="AK137" s="5"/>
      <c r="AM137" s="2"/>
      <c r="AN137" s="2"/>
      <c r="AO137" s="2"/>
      <c r="AP137" s="2"/>
      <c r="AQ137" s="2"/>
      <c r="AR137" s="2"/>
      <c r="AS137" s="2"/>
      <c r="AT137" s="2"/>
      <c r="AU137" s="2"/>
      <c r="AV137" s="2"/>
      <c r="AW137" s="2"/>
      <c r="AX137" s="2"/>
      <c r="AY137" s="2"/>
      <c r="AZ137" s="2"/>
      <c r="BA137" s="2"/>
      <c r="BB137" s="2"/>
      <c r="BC137" s="2"/>
      <c r="BD137" s="2"/>
      <c r="BE137" s="2"/>
      <c r="BF137" s="2"/>
      <c r="BG137" s="2"/>
      <c r="BH137" s="2"/>
      <c r="BI137" s="2"/>
    </row>
    <row r="139" spans="1:63">
      <c r="A139" s="34" t="s">
        <v>87</v>
      </c>
    </row>
    <row r="141" spans="1:63" hidden="1"/>
    <row r="142" spans="1:63" ht="16.2">
      <c r="A142" s="1104" t="s">
        <v>88</v>
      </c>
      <c r="B142" s="1104"/>
      <c r="C142" s="1104"/>
      <c r="D142" s="1104"/>
      <c r="E142" s="1104"/>
      <c r="F142" s="1104"/>
      <c r="G142" s="1104"/>
      <c r="H142" s="1104"/>
      <c r="I142" s="1104"/>
      <c r="J142" s="1104"/>
      <c r="K142" s="1104"/>
      <c r="L142" s="1104"/>
      <c r="M142" s="1104"/>
      <c r="N142" s="1104"/>
      <c r="O142" s="1104"/>
      <c r="P142" s="1104"/>
      <c r="Q142" s="1104"/>
      <c r="R142" s="1104"/>
      <c r="S142" s="1104"/>
      <c r="T142" s="1104"/>
      <c r="U142" s="1104"/>
      <c r="V142" s="1104"/>
      <c r="W142" s="1104"/>
      <c r="X142" s="1104"/>
      <c r="Y142" s="1104"/>
      <c r="Z142" s="1104"/>
      <c r="AA142" s="1104"/>
      <c r="AB142" s="1104"/>
      <c r="AC142" s="1104"/>
      <c r="AD142" s="1104"/>
      <c r="AE142" s="6"/>
      <c r="AH142" s="829"/>
      <c r="AI142" s="829"/>
      <c r="AJ142" s="829"/>
      <c r="AK142" s="829"/>
      <c r="AL142" s="829"/>
      <c r="AM142" s="829"/>
      <c r="AN142" s="829"/>
      <c r="AO142" s="829"/>
      <c r="AP142" s="829"/>
      <c r="AQ142" s="829"/>
      <c r="AR142" s="829"/>
      <c r="AS142" s="829"/>
      <c r="AT142" s="829"/>
      <c r="AU142" s="829"/>
      <c r="AV142" s="829"/>
      <c r="AW142" s="829"/>
      <c r="AX142" s="829"/>
      <c r="AY142" s="829"/>
      <c r="AZ142" s="829"/>
      <c r="BA142" s="829"/>
      <c r="BB142" s="829"/>
      <c r="BC142" s="829"/>
      <c r="BD142" s="829"/>
      <c r="BE142" s="829"/>
      <c r="BF142" s="829"/>
      <c r="BG142" s="829"/>
      <c r="BH142" s="829"/>
      <c r="BI142" s="829"/>
      <c r="BJ142" s="829"/>
      <c r="BK142" s="829"/>
    </row>
    <row r="143" spans="1:63" ht="16.2" hidden="1">
      <c r="A143" s="44"/>
      <c r="B143" s="44"/>
      <c r="C143" s="44"/>
      <c r="D143" s="44"/>
      <c r="E143" s="44"/>
      <c r="F143" s="44"/>
      <c r="G143" s="44"/>
      <c r="H143" s="44"/>
      <c r="I143" s="44"/>
      <c r="J143" s="44"/>
      <c r="K143" s="44"/>
      <c r="L143" s="44"/>
      <c r="M143" s="44"/>
      <c r="N143" s="44"/>
      <c r="O143" s="44"/>
      <c r="P143" s="44"/>
      <c r="Q143" s="44"/>
      <c r="R143" s="44"/>
      <c r="S143" s="44"/>
      <c r="T143" s="44"/>
      <c r="U143" s="44"/>
      <c r="V143" s="44"/>
      <c r="W143" s="44"/>
      <c r="X143" s="44"/>
      <c r="Y143" s="44"/>
      <c r="Z143" s="44"/>
      <c r="AA143" s="44"/>
      <c r="AB143" s="44"/>
      <c r="AC143" s="44"/>
      <c r="AD143" s="44"/>
      <c r="AE143" s="6"/>
      <c r="AH143" s="6"/>
      <c r="AI143" s="6"/>
      <c r="AJ143" s="6"/>
      <c r="AK143" s="6"/>
      <c r="AL143" s="6"/>
      <c r="AM143" s="6"/>
      <c r="AN143" s="6"/>
      <c r="AO143" s="6"/>
      <c r="AP143" s="6"/>
      <c r="AQ143" s="6"/>
      <c r="AR143" s="6"/>
      <c r="AS143" s="6"/>
      <c r="AT143" s="6"/>
      <c r="AU143" s="6"/>
      <c r="AV143" s="6"/>
      <c r="AW143" s="6"/>
      <c r="AX143" s="6"/>
      <c r="AY143" s="6"/>
      <c r="AZ143" s="6"/>
      <c r="BA143" s="6"/>
      <c r="BB143" s="6"/>
      <c r="BC143" s="6"/>
      <c r="BD143" s="6"/>
      <c r="BE143" s="6"/>
      <c r="BF143" s="6"/>
      <c r="BG143" s="6"/>
      <c r="BH143" s="6"/>
      <c r="BI143" s="6"/>
      <c r="BJ143" s="6"/>
      <c r="BK143" s="6"/>
    </row>
    <row r="145" spans="1:64">
      <c r="A145" s="3" t="s">
        <v>18</v>
      </c>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c r="BH145" s="2"/>
      <c r="BI145" s="2"/>
      <c r="BJ145" s="2"/>
      <c r="BK145" s="2"/>
      <c r="BL145" s="2"/>
    </row>
    <row r="146" spans="1:64">
      <c r="A146" s="684" t="s">
        <v>19</v>
      </c>
      <c r="B146" s="685"/>
      <c r="C146" s="685"/>
      <c r="D146" s="685"/>
      <c r="E146" s="685"/>
      <c r="F146" s="685"/>
      <c r="G146" s="685"/>
      <c r="H146" s="685"/>
      <c r="I146" s="685"/>
      <c r="J146" s="685"/>
      <c r="K146" s="685"/>
      <c r="L146" s="685"/>
      <c r="M146" s="685"/>
      <c r="N146" s="686"/>
      <c r="O146" s="684" t="s">
        <v>89</v>
      </c>
      <c r="P146" s="685"/>
      <c r="Q146" s="685"/>
      <c r="R146" s="685"/>
      <c r="S146" s="685"/>
      <c r="T146" s="685"/>
      <c r="U146" s="685"/>
      <c r="V146" s="685"/>
      <c r="W146" s="685"/>
      <c r="X146" s="685"/>
      <c r="Y146" s="685"/>
      <c r="Z146" s="685"/>
      <c r="AA146" s="685"/>
      <c r="AB146" s="685"/>
      <c r="AC146" s="685"/>
      <c r="AD146" s="686"/>
      <c r="AE146" s="7"/>
      <c r="AF146" s="2"/>
      <c r="AG146" s="2"/>
      <c r="AH146" s="1097"/>
      <c r="AI146" s="1097"/>
      <c r="AJ146" s="1097"/>
      <c r="AK146" s="1097"/>
      <c r="AL146" s="1097"/>
      <c r="AM146" s="1097"/>
      <c r="AN146" s="1097"/>
      <c r="AO146" s="1097"/>
      <c r="AP146" s="1097"/>
      <c r="AQ146" s="1097"/>
      <c r="AR146" s="1097"/>
      <c r="AS146" s="1097"/>
      <c r="AT146" s="1097"/>
      <c r="AU146" s="1097"/>
      <c r="AV146" s="1097"/>
      <c r="AW146" s="1097"/>
      <c r="AX146" s="1097"/>
      <c r="AY146" s="1097"/>
      <c r="AZ146" s="1097"/>
      <c r="BA146" s="1097"/>
      <c r="BB146" s="1097"/>
      <c r="BC146" s="1097"/>
      <c r="BD146" s="1097"/>
      <c r="BE146" s="1097"/>
      <c r="BF146" s="1097"/>
      <c r="BG146" s="1097"/>
      <c r="BH146" s="1097"/>
      <c r="BI146" s="1097"/>
      <c r="BJ146" s="1097"/>
      <c r="BK146" s="1097"/>
      <c r="BL146" s="2"/>
    </row>
    <row r="147" spans="1:64">
      <c r="A147" s="20"/>
      <c r="B147" s="21"/>
      <c r="C147" s="21"/>
      <c r="D147" s="21"/>
      <c r="E147" s="21"/>
      <c r="F147" s="21"/>
      <c r="G147" s="21"/>
      <c r="H147" s="21"/>
      <c r="I147" s="21"/>
      <c r="J147" s="21"/>
      <c r="K147" s="21"/>
      <c r="L147" s="21"/>
      <c r="M147" s="21"/>
      <c r="N147" s="42"/>
      <c r="O147" s="20"/>
      <c r="P147" s="21"/>
      <c r="Q147" s="21"/>
      <c r="R147" s="21"/>
      <c r="S147" s="21"/>
      <c r="T147" s="21"/>
      <c r="U147" s="21"/>
      <c r="V147" s="21"/>
      <c r="W147" s="21"/>
      <c r="X147" s="21"/>
      <c r="Y147" s="21"/>
      <c r="Z147" s="21"/>
      <c r="AA147" s="21"/>
      <c r="AB147" s="21"/>
      <c r="AC147" s="21"/>
      <c r="AD147" s="42"/>
      <c r="AE147" s="2"/>
      <c r="AF147" s="2"/>
      <c r="AG147" s="2"/>
      <c r="AH147" s="2"/>
      <c r="AI147" s="2"/>
      <c r="AJ147" s="2"/>
      <c r="AK147" s="2"/>
      <c r="AL147" s="2"/>
      <c r="AM147" s="2"/>
      <c r="AN147" s="2"/>
      <c r="AO147" s="2"/>
      <c r="AP147" s="2"/>
      <c r="AQ147" s="2"/>
      <c r="AR147" s="2"/>
      <c r="AS147" s="2"/>
      <c r="AT147" s="2"/>
      <c r="AU147" s="2"/>
      <c r="AV147" s="2"/>
      <c r="AW147" s="2"/>
      <c r="AX147" s="2"/>
      <c r="AY147" s="2"/>
      <c r="AZ147" s="2"/>
      <c r="BA147" s="2"/>
      <c r="BB147" s="2"/>
      <c r="BC147" s="2"/>
      <c r="BD147" s="2"/>
      <c r="BE147" s="2"/>
      <c r="BF147" s="2"/>
      <c r="BG147" s="2"/>
      <c r="BH147" s="2"/>
      <c r="BI147" s="2"/>
      <c r="BJ147" s="2"/>
      <c r="BK147" s="2"/>
      <c r="BL147" s="2"/>
    </row>
    <row r="148" spans="1:64" ht="25.5" customHeight="1">
      <c r="A148" s="43"/>
      <c r="B148" s="3" t="s">
        <v>109</v>
      </c>
      <c r="C148" s="3"/>
      <c r="D148" s="3"/>
      <c r="E148" s="3"/>
      <c r="F148" s="3"/>
      <c r="G148" s="3"/>
      <c r="H148" s="3"/>
      <c r="I148" s="3"/>
      <c r="J148" s="3"/>
      <c r="K148" s="3"/>
      <c r="L148" s="3"/>
      <c r="M148" s="3"/>
      <c r="N148" s="29"/>
      <c r="O148" s="43"/>
      <c r="P148" s="3"/>
      <c r="Q148" s="3"/>
      <c r="R148" s="3"/>
      <c r="S148" s="3"/>
      <c r="T148" s="3"/>
      <c r="U148" s="3"/>
      <c r="V148" s="3"/>
      <c r="W148" s="589">
        <f>S168</f>
        <v>0</v>
      </c>
      <c r="X148" s="589"/>
      <c r="Y148" s="589"/>
      <c r="Z148" s="589"/>
      <c r="AA148" s="589"/>
      <c r="AB148" s="589"/>
      <c r="AC148" s="3" t="s">
        <v>22</v>
      </c>
      <c r="AD148" s="29"/>
      <c r="AE148" s="2"/>
      <c r="AF148" s="2"/>
      <c r="AG148" s="2"/>
      <c r="AH148" s="2"/>
      <c r="AI148" s="3"/>
      <c r="AJ148" s="2"/>
      <c r="AK148" s="2"/>
      <c r="AL148" s="2"/>
      <c r="AM148" s="2"/>
      <c r="AN148" s="2"/>
      <c r="AO148" s="2"/>
      <c r="AP148" s="2"/>
      <c r="AQ148" s="2"/>
      <c r="AR148" s="2"/>
      <c r="AS148" s="2"/>
      <c r="AT148" s="2"/>
      <c r="AU148" s="2"/>
      <c r="AV148" s="2"/>
      <c r="AW148" s="2"/>
      <c r="AX148" s="2"/>
      <c r="AY148" s="2"/>
      <c r="AZ148" s="2"/>
      <c r="BA148" s="2"/>
      <c r="BB148" s="2"/>
      <c r="BC148" s="2"/>
      <c r="BD148" s="2"/>
      <c r="BE148" s="1142"/>
      <c r="BF148" s="1142"/>
      <c r="BG148" s="1142"/>
      <c r="BH148" s="1142"/>
      <c r="BI148" s="1142"/>
      <c r="BJ148" s="2"/>
      <c r="BK148" s="2"/>
      <c r="BL148" s="2"/>
    </row>
    <row r="149" spans="1:64" ht="21" hidden="1" customHeight="1">
      <c r="A149" s="43"/>
      <c r="B149" s="3"/>
      <c r="C149" s="45"/>
      <c r="D149" s="3"/>
      <c r="E149" s="3"/>
      <c r="F149" s="3"/>
      <c r="G149" s="3"/>
      <c r="H149" s="3"/>
      <c r="I149" s="3"/>
      <c r="J149" s="3"/>
      <c r="K149" s="3"/>
      <c r="L149" s="3"/>
      <c r="M149" s="3"/>
      <c r="N149" s="29"/>
      <c r="O149" s="43"/>
      <c r="P149" s="3"/>
      <c r="Q149" s="3"/>
      <c r="R149" s="3"/>
      <c r="S149" s="3"/>
      <c r="T149" s="3"/>
      <c r="U149" s="3"/>
      <c r="V149" s="3"/>
      <c r="W149" s="46"/>
      <c r="X149" s="46"/>
      <c r="Y149" s="46"/>
      <c r="Z149" s="46"/>
      <c r="AA149" s="47"/>
      <c r="AB149" s="46"/>
      <c r="AC149" s="3"/>
      <c r="AD149" s="29"/>
      <c r="AE149" s="2"/>
      <c r="AF149" s="2"/>
      <c r="AG149" s="2"/>
      <c r="AH149" s="2"/>
      <c r="AI149" s="2"/>
      <c r="AJ149" s="445"/>
      <c r="AK149" s="2"/>
      <c r="AL149" s="2"/>
      <c r="AM149" s="2"/>
      <c r="AN149" s="2"/>
      <c r="AO149" s="2"/>
      <c r="AP149" s="2"/>
      <c r="AQ149" s="2"/>
      <c r="AR149" s="2"/>
      <c r="AS149" s="2"/>
      <c r="AT149" s="2"/>
      <c r="AU149" s="2"/>
      <c r="AV149" s="2"/>
      <c r="AW149" s="2"/>
      <c r="AX149" s="2"/>
      <c r="AY149" s="2"/>
      <c r="AZ149" s="2"/>
      <c r="BA149" s="2"/>
      <c r="BB149" s="2"/>
      <c r="BC149" s="2"/>
      <c r="BD149" s="2"/>
      <c r="BE149" s="446"/>
      <c r="BF149" s="446"/>
      <c r="BG149" s="446"/>
      <c r="BH149" s="446"/>
      <c r="BI149" s="446"/>
      <c r="BJ149" s="2"/>
      <c r="BK149" s="2"/>
      <c r="BL149" s="2"/>
    </row>
    <row r="150" spans="1:64" ht="25.5" customHeight="1">
      <c r="A150" s="43"/>
      <c r="B150" s="3" t="s">
        <v>23</v>
      </c>
      <c r="C150" s="3"/>
      <c r="D150" s="3"/>
      <c r="E150" s="3"/>
      <c r="F150" s="3"/>
      <c r="G150" s="3"/>
      <c r="H150" s="3"/>
      <c r="I150" s="3"/>
      <c r="J150" s="3"/>
      <c r="K150" s="3"/>
      <c r="L150" s="3"/>
      <c r="M150" s="3"/>
      <c r="N150" s="29"/>
      <c r="O150" s="43"/>
      <c r="P150" s="3"/>
      <c r="Q150" s="3"/>
      <c r="R150" s="3"/>
      <c r="S150" s="3"/>
      <c r="T150" s="3"/>
      <c r="U150" s="3"/>
      <c r="V150" s="3"/>
      <c r="W150" s="589">
        <f>W154-W148</f>
        <v>0</v>
      </c>
      <c r="X150" s="589"/>
      <c r="Y150" s="589"/>
      <c r="Z150" s="589"/>
      <c r="AA150" s="589"/>
      <c r="AB150" s="589"/>
      <c r="AC150" s="3" t="s">
        <v>22</v>
      </c>
      <c r="AD150" s="29"/>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1142"/>
      <c r="BF150" s="1142"/>
      <c r="BG150" s="1142"/>
      <c r="BH150" s="1142"/>
      <c r="BI150" s="1142"/>
      <c r="BJ150" s="2"/>
      <c r="BK150" s="2"/>
      <c r="BL150" s="2"/>
    </row>
    <row r="151" spans="1:64" ht="21" hidden="1" customHeight="1">
      <c r="A151" s="43"/>
      <c r="B151" s="3"/>
      <c r="C151" s="45"/>
      <c r="D151" s="3"/>
      <c r="E151" s="3"/>
      <c r="F151" s="3"/>
      <c r="G151" s="3"/>
      <c r="H151" s="3"/>
      <c r="I151" s="3"/>
      <c r="J151" s="3"/>
      <c r="K151" s="3"/>
      <c r="L151" s="3"/>
      <c r="M151" s="3"/>
      <c r="N151" s="29"/>
      <c r="O151" s="43"/>
      <c r="P151" s="3"/>
      <c r="Q151" s="3"/>
      <c r="R151" s="3"/>
      <c r="S151" s="3"/>
      <c r="T151" s="3"/>
      <c r="U151" s="3"/>
      <c r="V151" s="3"/>
      <c r="W151" s="46"/>
      <c r="X151" s="46"/>
      <c r="Y151" s="46"/>
      <c r="Z151" s="46"/>
      <c r="AA151" s="47"/>
      <c r="AB151" s="46"/>
      <c r="AC151" s="3"/>
      <c r="AD151" s="29"/>
      <c r="AE151" s="2"/>
      <c r="AF151" s="2"/>
      <c r="AG151" s="2"/>
      <c r="AH151" s="2"/>
      <c r="AI151" s="2"/>
      <c r="AJ151" s="445"/>
      <c r="AK151" s="2"/>
      <c r="AL151" s="2"/>
      <c r="AM151" s="2"/>
      <c r="AN151" s="2"/>
      <c r="AO151" s="2"/>
      <c r="AP151" s="2"/>
      <c r="AQ151" s="2"/>
      <c r="AR151" s="2"/>
      <c r="AS151" s="2"/>
      <c r="AT151" s="2"/>
      <c r="AU151" s="2"/>
      <c r="AV151" s="2"/>
      <c r="AW151" s="2"/>
      <c r="AX151" s="2"/>
      <c r="AY151" s="2"/>
      <c r="AZ151" s="2"/>
      <c r="BA151" s="2"/>
      <c r="BB151" s="2"/>
      <c r="BC151" s="2"/>
      <c r="BD151" s="2"/>
      <c r="BE151" s="447"/>
      <c r="BF151" s="447"/>
      <c r="BG151" s="447"/>
      <c r="BH151" s="447"/>
      <c r="BI151" s="447"/>
      <c r="BJ151" s="2"/>
      <c r="BK151" s="2"/>
      <c r="BL151" s="2"/>
    </row>
    <row r="152" spans="1:64" ht="25.5" customHeight="1">
      <c r="A152" s="43"/>
      <c r="B152" s="3" t="s">
        <v>24</v>
      </c>
      <c r="C152" s="3"/>
      <c r="D152" s="3"/>
      <c r="E152" s="3"/>
      <c r="F152" s="3"/>
      <c r="G152" s="3"/>
      <c r="H152" s="3"/>
      <c r="I152" s="3"/>
      <c r="J152" s="3"/>
      <c r="K152" s="3"/>
      <c r="L152" s="3"/>
      <c r="M152" s="3"/>
      <c r="N152" s="29"/>
      <c r="O152" s="43"/>
      <c r="P152" s="3"/>
      <c r="Q152" s="3"/>
      <c r="R152" s="3"/>
      <c r="S152" s="3"/>
      <c r="T152" s="3"/>
      <c r="U152" s="3"/>
      <c r="V152" s="3"/>
      <c r="W152" s="1103"/>
      <c r="X152" s="1103"/>
      <c r="Y152" s="1103"/>
      <c r="Z152" s="1103"/>
      <c r="AA152" s="1103"/>
      <c r="AB152" s="1103"/>
      <c r="AC152" s="3" t="s">
        <v>22</v>
      </c>
      <c r="AD152" s="29"/>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c r="BC152" s="2"/>
      <c r="BD152" s="2"/>
      <c r="BE152" s="1155"/>
      <c r="BF152" s="1155"/>
      <c r="BG152" s="1155"/>
      <c r="BH152" s="1155"/>
      <c r="BI152" s="1155"/>
      <c r="BJ152" s="2"/>
      <c r="BK152" s="2"/>
      <c r="BL152" s="2"/>
    </row>
    <row r="153" spans="1:64" ht="21" hidden="1" customHeight="1">
      <c r="A153" s="43"/>
      <c r="B153" s="3"/>
      <c r="C153" s="3"/>
      <c r="D153" s="3"/>
      <c r="E153" s="3"/>
      <c r="F153" s="3"/>
      <c r="G153" s="3"/>
      <c r="H153" s="3"/>
      <c r="I153" s="3"/>
      <c r="J153" s="3"/>
      <c r="K153" s="3"/>
      <c r="L153" s="3"/>
      <c r="M153" s="3"/>
      <c r="N153" s="29"/>
      <c r="O153" s="43"/>
      <c r="P153" s="3"/>
      <c r="Q153" s="3"/>
      <c r="R153" s="3"/>
      <c r="S153" s="3"/>
      <c r="T153" s="3"/>
      <c r="U153" s="3"/>
      <c r="V153" s="3"/>
      <c r="W153" s="78"/>
      <c r="X153" s="78"/>
      <c r="Y153" s="78"/>
      <c r="Z153" s="78"/>
      <c r="AA153" s="79"/>
      <c r="AB153" s="78"/>
      <c r="AC153" s="3"/>
      <c r="AD153" s="29"/>
      <c r="AE153" s="2"/>
      <c r="AF153" s="2"/>
      <c r="AG153" s="2"/>
      <c r="AH153" s="2"/>
      <c r="AI153" s="2"/>
      <c r="AJ153" s="2"/>
      <c r="AK153" s="2"/>
      <c r="AL153" s="2"/>
      <c r="AM153" s="2"/>
      <c r="AN153" s="2"/>
      <c r="AO153" s="2"/>
      <c r="AP153" s="2"/>
      <c r="AQ153" s="2"/>
      <c r="AR153" s="2"/>
      <c r="AS153" s="2"/>
      <c r="AT153" s="2"/>
      <c r="AU153" s="2"/>
      <c r="AV153" s="2"/>
      <c r="AW153" s="2"/>
      <c r="AX153" s="2"/>
      <c r="AY153" s="2"/>
      <c r="AZ153" s="2"/>
      <c r="BA153" s="2"/>
      <c r="BB153" s="2"/>
      <c r="BC153" s="2"/>
      <c r="BD153" s="2"/>
      <c r="BE153" s="447"/>
      <c r="BF153" s="447"/>
      <c r="BG153" s="447"/>
      <c r="BH153" s="447"/>
      <c r="BI153" s="447"/>
      <c r="BJ153" s="2"/>
      <c r="BK153" s="2"/>
      <c r="BL153" s="2"/>
    </row>
    <row r="154" spans="1:64" ht="25.5" customHeight="1">
      <c r="A154" s="43"/>
      <c r="B154" s="3"/>
      <c r="C154" s="3"/>
      <c r="D154" s="3"/>
      <c r="E154" s="3"/>
      <c r="F154" s="3"/>
      <c r="G154" s="3" t="s">
        <v>25</v>
      </c>
      <c r="H154" s="3"/>
      <c r="I154" s="3"/>
      <c r="J154" s="3"/>
      <c r="K154" s="3"/>
      <c r="L154" s="3"/>
      <c r="M154" s="3"/>
      <c r="N154" s="29"/>
      <c r="O154" s="43"/>
      <c r="P154" s="3"/>
      <c r="Q154" s="3"/>
      <c r="R154" s="3"/>
      <c r="S154" s="3"/>
      <c r="T154" s="3"/>
      <c r="U154" s="3"/>
      <c r="V154" s="3"/>
      <c r="W154" s="589">
        <f>Z167</f>
        <v>0</v>
      </c>
      <c r="X154" s="589"/>
      <c r="Y154" s="589"/>
      <c r="Z154" s="589"/>
      <c r="AA154" s="589"/>
      <c r="AB154" s="589"/>
      <c r="AC154" s="3" t="s">
        <v>22</v>
      </c>
      <c r="AD154" s="29"/>
      <c r="AE154" s="2"/>
      <c r="AF154" s="2"/>
      <c r="AG154" s="2"/>
      <c r="AH154" s="2"/>
      <c r="AI154" s="2"/>
      <c r="AJ154" s="2"/>
      <c r="AK154" s="2"/>
      <c r="AL154" s="2"/>
      <c r="AM154" s="2"/>
      <c r="AN154" s="2"/>
      <c r="AO154" s="2"/>
      <c r="AP154" s="2"/>
      <c r="AQ154" s="2"/>
      <c r="AR154" s="2"/>
      <c r="AS154" s="2"/>
      <c r="AT154" s="2"/>
      <c r="AU154" s="2"/>
      <c r="AV154" s="2"/>
      <c r="AW154" s="2"/>
      <c r="AX154" s="2"/>
      <c r="AY154" s="2"/>
      <c r="AZ154" s="2"/>
      <c r="BA154" s="2"/>
      <c r="BB154" s="2"/>
      <c r="BC154" s="2"/>
      <c r="BD154" s="2"/>
      <c r="BE154" s="1142"/>
      <c r="BF154" s="1142"/>
      <c r="BG154" s="1142"/>
      <c r="BH154" s="1142"/>
      <c r="BI154" s="1142"/>
      <c r="BJ154" s="2"/>
      <c r="BK154" s="2"/>
      <c r="BL154" s="2"/>
    </row>
    <row r="155" spans="1:64" ht="21" customHeight="1">
      <c r="A155" s="23"/>
      <c r="B155" s="24"/>
      <c r="C155" s="24"/>
      <c r="D155" s="24"/>
      <c r="E155" s="24"/>
      <c r="F155" s="24"/>
      <c r="G155" s="24"/>
      <c r="H155" s="48" t="s">
        <v>26</v>
      </c>
      <c r="I155" s="24"/>
      <c r="J155" s="24"/>
      <c r="K155" s="24"/>
      <c r="L155" s="24"/>
      <c r="M155" s="24"/>
      <c r="N155" s="26"/>
      <c r="O155" s="23"/>
      <c r="P155" s="24"/>
      <c r="Q155" s="24"/>
      <c r="R155" s="24"/>
      <c r="S155" s="24"/>
      <c r="T155" s="24"/>
      <c r="U155" s="24"/>
      <c r="V155" s="24"/>
      <c r="W155" s="24"/>
      <c r="X155" s="24"/>
      <c r="Y155" s="24"/>
      <c r="Z155" s="24"/>
      <c r="AA155" s="24"/>
      <c r="AB155" s="24"/>
      <c r="AC155" s="24"/>
      <c r="AD155" s="26"/>
      <c r="AE155" s="2"/>
      <c r="AF155" s="2"/>
      <c r="AG155" s="2"/>
      <c r="AH155" s="2"/>
      <c r="AI155" s="2"/>
      <c r="AJ155" s="2"/>
      <c r="AK155" s="2"/>
      <c r="AL155" s="2"/>
      <c r="AM155" s="2"/>
      <c r="AN155" s="2"/>
      <c r="AO155" s="445"/>
      <c r="AP155" s="2"/>
      <c r="AQ155" s="2"/>
      <c r="AR155" s="2"/>
      <c r="AS155" s="2"/>
      <c r="AT155" s="2"/>
      <c r="AU155" s="2"/>
      <c r="AV155" s="2"/>
      <c r="AW155" s="2"/>
      <c r="AX155" s="2"/>
      <c r="AY155" s="2"/>
      <c r="AZ155" s="2"/>
      <c r="BA155" s="2"/>
      <c r="BB155" s="2"/>
      <c r="BC155" s="2"/>
      <c r="BD155" s="2"/>
      <c r="BE155" s="2"/>
      <c r="BF155" s="2"/>
      <c r="BG155" s="2"/>
      <c r="BH155" s="2"/>
      <c r="BI155" s="2"/>
      <c r="BJ155" s="2"/>
      <c r="BK155" s="2"/>
      <c r="BL155" s="2"/>
    </row>
    <row r="156" spans="1:64">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2"/>
      <c r="AF156" s="2"/>
      <c r="AG156" s="2"/>
      <c r="AH156" s="2"/>
      <c r="AI156" s="2"/>
      <c r="AJ156" s="2"/>
      <c r="AK156" s="2"/>
      <c r="AL156" s="2"/>
      <c r="AM156" s="2"/>
      <c r="AN156" s="2"/>
      <c r="AO156" s="2"/>
      <c r="AP156" s="2"/>
      <c r="AQ156" s="2"/>
      <c r="AR156" s="2"/>
      <c r="AS156" s="2"/>
      <c r="AT156" s="2"/>
      <c r="AU156" s="2"/>
      <c r="AV156" s="2"/>
      <c r="AW156" s="2"/>
      <c r="AX156" s="2"/>
      <c r="AY156" s="2"/>
      <c r="AZ156" s="2"/>
      <c r="BA156" s="2"/>
      <c r="BB156" s="2"/>
      <c r="BC156" s="2"/>
      <c r="BD156" s="2"/>
      <c r="BE156" s="2"/>
      <c r="BF156" s="2"/>
      <c r="BG156" s="2"/>
      <c r="BH156" s="2"/>
      <c r="BI156" s="2"/>
      <c r="BJ156" s="2"/>
      <c r="BK156" s="2"/>
      <c r="BL156" s="2"/>
    </row>
    <row r="157" spans="1:64" hidden="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F157" s="2"/>
      <c r="BG157" s="2"/>
      <c r="BH157" s="2"/>
      <c r="BI157" s="2"/>
      <c r="BJ157" s="2"/>
      <c r="BK157" s="2"/>
      <c r="BL157" s="2"/>
    </row>
    <row r="158" spans="1:64" hidden="1">
      <c r="A158" s="3" t="s">
        <v>90</v>
      </c>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2"/>
      <c r="BE158" s="2"/>
      <c r="BF158" s="2"/>
      <c r="BG158" s="2"/>
      <c r="BH158" s="2"/>
      <c r="BI158" s="2"/>
      <c r="BJ158" s="2"/>
      <c r="BK158" s="2"/>
      <c r="BL158" s="2"/>
    </row>
    <row r="159" spans="1:64" ht="24.75" customHeight="1">
      <c r="A159" s="3">
        <v>2</v>
      </c>
      <c r="B159" s="3" t="s">
        <v>28</v>
      </c>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c r="BJ159" s="2"/>
      <c r="BK159" s="2"/>
      <c r="BL159" s="2"/>
    </row>
    <row r="160" spans="1:64" ht="31.5" customHeight="1">
      <c r="A160" s="40" t="s">
        <v>29</v>
      </c>
      <c r="B160" s="41"/>
      <c r="C160" s="41"/>
      <c r="D160" s="41"/>
      <c r="E160" s="41"/>
      <c r="F160" s="41"/>
      <c r="G160" s="41"/>
      <c r="H160" s="41"/>
      <c r="I160" s="41"/>
      <c r="J160" s="41"/>
      <c r="K160" s="41"/>
      <c r="L160" s="839" t="s">
        <v>91</v>
      </c>
      <c r="M160" s="840"/>
      <c r="N160" s="840"/>
      <c r="O160" s="840"/>
      <c r="P160" s="840"/>
      <c r="Q160" s="840"/>
      <c r="R160" s="839" t="s">
        <v>108</v>
      </c>
      <c r="S160" s="840"/>
      <c r="T160" s="840"/>
      <c r="U160" s="840"/>
      <c r="V160" s="840"/>
      <c r="W160" s="840"/>
      <c r="X160" s="839" t="s">
        <v>574</v>
      </c>
      <c r="Y160" s="840"/>
      <c r="Z160" s="840"/>
      <c r="AA160" s="840"/>
      <c r="AB160" s="840"/>
      <c r="AC160" s="840"/>
      <c r="AD160" s="840"/>
      <c r="AE160" s="9"/>
      <c r="AF160" s="2"/>
      <c r="AG160" s="2"/>
      <c r="AH160" s="431"/>
      <c r="AI160" s="431"/>
      <c r="AJ160" s="431"/>
      <c r="AK160" s="431"/>
      <c r="AL160" s="431"/>
      <c r="AM160" s="431"/>
      <c r="AN160" s="431"/>
      <c r="AO160" s="431"/>
      <c r="AP160" s="431"/>
      <c r="AQ160" s="431"/>
      <c r="AR160" s="431"/>
      <c r="AS160" s="1138"/>
      <c r="AT160" s="1139"/>
      <c r="AU160" s="1139"/>
      <c r="AV160" s="1139"/>
      <c r="AW160" s="1139"/>
      <c r="AX160" s="1139"/>
      <c r="AY160" s="1156"/>
      <c r="AZ160" s="834"/>
      <c r="BA160" s="834"/>
      <c r="BB160" s="834"/>
      <c r="BC160" s="834"/>
      <c r="BD160" s="834"/>
      <c r="BE160" s="1138"/>
      <c r="BF160" s="1139"/>
      <c r="BG160" s="1139"/>
      <c r="BH160" s="1139"/>
      <c r="BI160" s="1139"/>
      <c r="BJ160" s="1139"/>
      <c r="BK160" s="1139"/>
      <c r="BL160" s="2"/>
    </row>
    <row r="161" spans="1:64" ht="24" customHeight="1">
      <c r="A161" s="1113" t="s">
        <v>195</v>
      </c>
      <c r="B161" s="1114"/>
      <c r="C161" s="1114"/>
      <c r="D161" s="1114"/>
      <c r="E161" s="1114"/>
      <c r="F161" s="1114"/>
      <c r="G161" s="1114"/>
      <c r="H161" s="1114"/>
      <c r="I161" s="1114"/>
      <c r="J161" s="1114"/>
      <c r="K161" s="1115"/>
      <c r="L161" s="23"/>
      <c r="M161" s="1036">
        <f>①申請書等!N218</f>
        <v>0</v>
      </c>
      <c r="N161" s="1036"/>
      <c r="O161" s="1036"/>
      <c r="P161" s="80" t="s">
        <v>22</v>
      </c>
      <c r="Q161" s="81"/>
      <c r="R161" s="82"/>
      <c r="S161" s="1037">
        <f t="shared" ref="S161:S166" si="0">ROUNDDOWN(Z161*1/2,0)</f>
        <v>0</v>
      </c>
      <c r="T161" s="1037"/>
      <c r="U161" s="1037"/>
      <c r="V161" s="80" t="s">
        <v>22</v>
      </c>
      <c r="W161" s="26"/>
      <c r="X161" s="24"/>
      <c r="Y161" s="24"/>
      <c r="Z161" s="1037">
        <f>'積算内訳（別紙7関連）'!H25</f>
        <v>0</v>
      </c>
      <c r="AA161" s="1037"/>
      <c r="AB161" s="1037"/>
      <c r="AC161" s="25" t="s">
        <v>22</v>
      </c>
      <c r="AD161" s="26"/>
      <c r="AE161" s="2"/>
      <c r="AF161" s="4"/>
      <c r="AG161" s="2"/>
      <c r="AH161" s="546"/>
      <c r="AI161" s="546"/>
      <c r="AJ161" s="546"/>
      <c r="AK161" s="546"/>
      <c r="AL161" s="546"/>
      <c r="AM161" s="546"/>
      <c r="AN161" s="546"/>
      <c r="AO161" s="546"/>
      <c r="AP161" s="546"/>
      <c r="AQ161" s="546"/>
      <c r="AR161" s="546"/>
      <c r="AS161" s="27"/>
      <c r="AT161" s="27"/>
      <c r="AU161" s="27"/>
      <c r="AV161" s="27"/>
      <c r="AW161" s="27"/>
      <c r="AX161" s="27"/>
      <c r="AY161" s="27"/>
      <c r="AZ161" s="27"/>
      <c r="BA161" s="27"/>
      <c r="BB161" s="27"/>
      <c r="BC161" s="27"/>
      <c r="BD161" s="27"/>
      <c r="BE161" s="70"/>
      <c r="BF161" s="3"/>
      <c r="BG161" s="1035"/>
      <c r="BH161" s="1035"/>
      <c r="BI161" s="1035"/>
      <c r="BJ161" s="28"/>
      <c r="BK161" s="70"/>
      <c r="BL161" s="2"/>
    </row>
    <row r="162" spans="1:64" ht="24" customHeight="1">
      <c r="A162" s="1047" t="s">
        <v>196</v>
      </c>
      <c r="B162" s="674"/>
      <c r="C162" s="674"/>
      <c r="D162" s="674"/>
      <c r="E162" s="674"/>
      <c r="F162" s="674"/>
      <c r="G162" s="674"/>
      <c r="H162" s="674"/>
      <c r="I162" s="674"/>
      <c r="J162" s="674"/>
      <c r="K162" s="675"/>
      <c r="L162" s="23"/>
      <c r="M162" s="1036">
        <f>①申請書等!N219</f>
        <v>0</v>
      </c>
      <c r="N162" s="1036"/>
      <c r="O162" s="1036"/>
      <c r="P162" s="80" t="s">
        <v>22</v>
      </c>
      <c r="Q162" s="81"/>
      <c r="R162" s="82"/>
      <c r="S162" s="1037">
        <f t="shared" si="0"/>
        <v>0</v>
      </c>
      <c r="T162" s="1037"/>
      <c r="U162" s="1037"/>
      <c r="V162" s="80" t="s">
        <v>22</v>
      </c>
      <c r="W162" s="26"/>
      <c r="X162" s="24"/>
      <c r="Y162" s="24"/>
      <c r="Z162" s="1037">
        <f>'積算内訳（別紙7関連）'!H39</f>
        <v>0</v>
      </c>
      <c r="AA162" s="1037"/>
      <c r="AB162" s="1037"/>
      <c r="AC162" s="25" t="s">
        <v>22</v>
      </c>
      <c r="AD162" s="26"/>
      <c r="AE162" s="2"/>
      <c r="AF162" s="4"/>
      <c r="AG162" s="2"/>
      <c r="AH162" s="546"/>
      <c r="AI162" s="546"/>
      <c r="AJ162" s="546"/>
      <c r="AK162" s="546"/>
      <c r="AL162" s="546"/>
      <c r="AM162" s="546"/>
      <c r="AN162" s="546"/>
      <c r="AO162" s="546"/>
      <c r="AP162" s="546"/>
      <c r="AQ162" s="546"/>
      <c r="AR162" s="546"/>
      <c r="AS162" s="2"/>
      <c r="AT162" s="1140"/>
      <c r="AU162" s="1140"/>
      <c r="AV162" s="1140"/>
      <c r="AW162" s="446"/>
      <c r="AX162" s="2"/>
      <c r="AY162" s="2"/>
      <c r="AZ162" s="1141"/>
      <c r="BA162" s="1141"/>
      <c r="BB162" s="1141"/>
      <c r="BC162" s="446"/>
      <c r="BD162" s="2"/>
      <c r="BE162" s="3"/>
      <c r="BF162" s="3"/>
      <c r="BG162" s="817"/>
      <c r="BH162" s="817"/>
      <c r="BI162" s="817"/>
      <c r="BJ162" s="28"/>
      <c r="BK162" s="3"/>
      <c r="BL162" s="2"/>
    </row>
    <row r="163" spans="1:64" ht="24" customHeight="1">
      <c r="A163" s="1113" t="s">
        <v>197</v>
      </c>
      <c r="B163" s="1114"/>
      <c r="C163" s="1114"/>
      <c r="D163" s="1114"/>
      <c r="E163" s="1114"/>
      <c r="F163" s="1114"/>
      <c r="G163" s="1114"/>
      <c r="H163" s="1114"/>
      <c r="I163" s="1114"/>
      <c r="J163" s="1114"/>
      <c r="K163" s="1115"/>
      <c r="L163" s="23"/>
      <c r="M163" s="1036">
        <f>①申請書等!N220</f>
        <v>0</v>
      </c>
      <c r="N163" s="1036"/>
      <c r="O163" s="1036"/>
      <c r="P163" s="80" t="s">
        <v>22</v>
      </c>
      <c r="Q163" s="81"/>
      <c r="R163" s="82"/>
      <c r="S163" s="1037">
        <f t="shared" si="0"/>
        <v>0</v>
      </c>
      <c r="T163" s="1037"/>
      <c r="U163" s="1037"/>
      <c r="V163" s="80" t="s">
        <v>22</v>
      </c>
      <c r="W163" s="26"/>
      <c r="X163" s="24"/>
      <c r="Y163" s="24"/>
      <c r="Z163" s="1037">
        <f>'積算内訳（別紙7関連）'!H59</f>
        <v>0</v>
      </c>
      <c r="AA163" s="1037"/>
      <c r="AB163" s="1037"/>
      <c r="AC163" s="25" t="s">
        <v>22</v>
      </c>
      <c r="AD163" s="26"/>
      <c r="AE163" s="2"/>
      <c r="AF163" s="2"/>
      <c r="AG163" s="2"/>
      <c r="AH163" s="1143"/>
      <c r="AI163" s="1143"/>
      <c r="AJ163" s="1143"/>
      <c r="AK163" s="1143"/>
      <c r="AL163" s="1143"/>
      <c r="AM163" s="1143"/>
      <c r="AN163" s="1143"/>
      <c r="AO163" s="1143"/>
      <c r="AP163" s="1143"/>
      <c r="AQ163" s="1143"/>
      <c r="AR163" s="1143"/>
      <c r="AS163" s="27"/>
      <c r="AT163" s="27"/>
      <c r="AU163" s="27"/>
      <c r="AV163" s="27"/>
      <c r="AW163" s="27"/>
      <c r="AX163" s="27"/>
      <c r="AY163" s="27"/>
      <c r="AZ163" s="27"/>
      <c r="BA163" s="27"/>
      <c r="BB163" s="27"/>
      <c r="BC163" s="27"/>
      <c r="BD163" s="27"/>
      <c r="BE163" s="70"/>
      <c r="BF163" s="3"/>
      <c r="BG163" s="1035"/>
      <c r="BH163" s="1035"/>
      <c r="BI163" s="1035"/>
      <c r="BJ163" s="28"/>
      <c r="BK163" s="70"/>
      <c r="BL163" s="2"/>
    </row>
    <row r="164" spans="1:64" ht="24" customHeight="1">
      <c r="A164" s="1113" t="s">
        <v>198</v>
      </c>
      <c r="B164" s="1114"/>
      <c r="C164" s="1114"/>
      <c r="D164" s="1114"/>
      <c r="E164" s="1114"/>
      <c r="F164" s="1114"/>
      <c r="G164" s="1114"/>
      <c r="H164" s="1114"/>
      <c r="I164" s="1114"/>
      <c r="J164" s="1114"/>
      <c r="K164" s="1115"/>
      <c r="L164" s="23"/>
      <c r="M164" s="1036">
        <f>①申請書等!N221</f>
        <v>0</v>
      </c>
      <c r="N164" s="1036"/>
      <c r="O164" s="1036"/>
      <c r="P164" s="80" t="s">
        <v>22</v>
      </c>
      <c r="Q164" s="81"/>
      <c r="R164" s="82"/>
      <c r="S164" s="1037">
        <f t="shared" si="0"/>
        <v>0</v>
      </c>
      <c r="T164" s="1037"/>
      <c r="U164" s="1037"/>
      <c r="V164" s="80" t="s">
        <v>22</v>
      </c>
      <c r="W164" s="26"/>
      <c r="X164" s="24"/>
      <c r="Y164" s="24"/>
      <c r="Z164" s="1037">
        <f>'積算内訳（別紙7関連）'!H89</f>
        <v>0</v>
      </c>
      <c r="AA164" s="1037"/>
      <c r="AB164" s="1037"/>
      <c r="AC164" s="25" t="s">
        <v>22</v>
      </c>
      <c r="AD164" s="26"/>
      <c r="AE164" s="2"/>
      <c r="AF164" s="2"/>
      <c r="AG164" s="2"/>
      <c r="AH164" s="546"/>
      <c r="AI164" s="546"/>
      <c r="AJ164" s="546"/>
      <c r="AK164" s="546"/>
      <c r="AL164" s="546"/>
      <c r="AM164" s="546"/>
      <c r="AN164" s="546"/>
      <c r="AO164" s="546"/>
      <c r="AP164" s="546"/>
      <c r="AQ164" s="546"/>
      <c r="AR164" s="546"/>
      <c r="AS164" s="27"/>
      <c r="AT164" s="27"/>
      <c r="AU164" s="27"/>
      <c r="AV164" s="27"/>
      <c r="AW164" s="27"/>
      <c r="AX164" s="27"/>
      <c r="AY164" s="27"/>
      <c r="AZ164" s="27"/>
      <c r="BA164" s="27"/>
      <c r="BB164" s="27"/>
      <c r="BC164" s="27"/>
      <c r="BD164" s="27"/>
      <c r="BE164" s="70"/>
      <c r="BF164" s="3"/>
      <c r="BG164" s="1035"/>
      <c r="BH164" s="1035"/>
      <c r="BI164" s="1035"/>
      <c r="BJ164" s="28"/>
      <c r="BK164" s="70"/>
      <c r="BL164" s="2"/>
    </row>
    <row r="165" spans="1:64" ht="24" customHeight="1">
      <c r="A165" s="1113" t="s">
        <v>199</v>
      </c>
      <c r="B165" s="1114"/>
      <c r="C165" s="1114"/>
      <c r="D165" s="1114"/>
      <c r="E165" s="1114"/>
      <c r="F165" s="1114"/>
      <c r="G165" s="1114"/>
      <c r="H165" s="1114"/>
      <c r="I165" s="1114"/>
      <c r="J165" s="1114"/>
      <c r="K165" s="1115"/>
      <c r="L165" s="23"/>
      <c r="M165" s="1036">
        <f>①申請書等!N222</f>
        <v>0</v>
      </c>
      <c r="N165" s="1036"/>
      <c r="O165" s="1036"/>
      <c r="P165" s="80" t="s">
        <v>22</v>
      </c>
      <c r="Q165" s="81"/>
      <c r="R165" s="82"/>
      <c r="S165" s="1037">
        <f t="shared" si="0"/>
        <v>0</v>
      </c>
      <c r="T165" s="1037"/>
      <c r="U165" s="1037"/>
      <c r="V165" s="80" t="s">
        <v>22</v>
      </c>
      <c r="W165" s="26"/>
      <c r="X165" s="24"/>
      <c r="Y165" s="24"/>
      <c r="Z165" s="1037">
        <f>'積算内訳（別紙7関連）'!H118</f>
        <v>0</v>
      </c>
      <c r="AA165" s="1037"/>
      <c r="AB165" s="1037"/>
      <c r="AC165" s="25" t="s">
        <v>22</v>
      </c>
      <c r="AD165" s="26"/>
      <c r="AE165" s="2"/>
      <c r="AF165" s="2"/>
      <c r="AG165" s="2"/>
      <c r="AH165" s="582"/>
      <c r="AI165" s="582"/>
      <c r="AJ165" s="582"/>
      <c r="AK165" s="582"/>
      <c r="AL165" s="582"/>
      <c r="AM165" s="582"/>
      <c r="AN165" s="582"/>
      <c r="AO165" s="582"/>
      <c r="AP165" s="582"/>
      <c r="AQ165" s="582"/>
      <c r="AR165" s="582"/>
      <c r="AS165" s="27"/>
      <c r="AT165" s="27"/>
      <c r="AU165" s="27"/>
      <c r="AV165" s="27"/>
      <c r="AW165" s="27"/>
      <c r="AX165" s="27"/>
      <c r="AY165" s="27"/>
      <c r="AZ165" s="27"/>
      <c r="BA165" s="27"/>
      <c r="BB165" s="27"/>
      <c r="BC165" s="27"/>
      <c r="BD165" s="27"/>
      <c r="BE165" s="70"/>
      <c r="BF165" s="3"/>
      <c r="BG165" s="1035"/>
      <c r="BH165" s="1035"/>
      <c r="BI165" s="1035"/>
      <c r="BJ165" s="28"/>
      <c r="BK165" s="70"/>
      <c r="BL165" s="2"/>
    </row>
    <row r="166" spans="1:64" ht="24" customHeight="1">
      <c r="A166" s="1047" t="s">
        <v>200</v>
      </c>
      <c r="B166" s="674"/>
      <c r="C166" s="674"/>
      <c r="D166" s="674"/>
      <c r="E166" s="674"/>
      <c r="F166" s="674"/>
      <c r="G166" s="674"/>
      <c r="H166" s="674"/>
      <c r="I166" s="674"/>
      <c r="J166" s="674"/>
      <c r="K166" s="675"/>
      <c r="L166" s="23"/>
      <c r="M166" s="1036">
        <f>①申請書等!L223</f>
        <v>0</v>
      </c>
      <c r="N166" s="1036"/>
      <c r="O166" s="1036"/>
      <c r="P166" s="80" t="s">
        <v>22</v>
      </c>
      <c r="Q166" s="81"/>
      <c r="R166" s="82"/>
      <c r="S166" s="1037">
        <f t="shared" si="0"/>
        <v>0</v>
      </c>
      <c r="T166" s="1037"/>
      <c r="U166" s="1037"/>
      <c r="V166" s="80" t="s">
        <v>22</v>
      </c>
      <c r="W166" s="26"/>
      <c r="X166" s="24"/>
      <c r="Y166" s="24"/>
      <c r="Z166" s="1037">
        <f>'積算内訳（別紙7関連）'!H129</f>
        <v>0</v>
      </c>
      <c r="AA166" s="1037"/>
      <c r="AB166" s="1037"/>
      <c r="AC166" s="25" t="s">
        <v>22</v>
      </c>
      <c r="AD166" s="26"/>
      <c r="AE166" s="2"/>
      <c r="AF166" s="2"/>
      <c r="AG166" s="2"/>
      <c r="AH166" s="582"/>
      <c r="AI166" s="582"/>
      <c r="AJ166" s="582"/>
      <c r="AK166" s="582"/>
      <c r="AL166" s="582"/>
      <c r="AM166" s="582"/>
      <c r="AN166" s="582"/>
      <c r="AO166" s="582"/>
      <c r="AP166" s="582"/>
      <c r="AQ166" s="582"/>
      <c r="AR166" s="582"/>
      <c r="AS166" s="27"/>
      <c r="AT166" s="27"/>
      <c r="AU166" s="27"/>
      <c r="AV166" s="27"/>
      <c r="AW166" s="27"/>
      <c r="AX166" s="27"/>
      <c r="AY166" s="27"/>
      <c r="AZ166" s="27"/>
      <c r="BA166" s="27"/>
      <c r="BB166" s="27"/>
      <c r="BC166" s="27"/>
      <c r="BD166" s="27"/>
      <c r="BE166" s="70"/>
      <c r="BF166" s="3"/>
      <c r="BG166" s="1035"/>
      <c r="BH166" s="1035"/>
      <c r="BI166" s="1035"/>
      <c r="BJ166" s="28"/>
      <c r="BK166" s="70"/>
      <c r="BL166" s="2"/>
    </row>
    <row r="167" spans="1:64" ht="24" customHeight="1">
      <c r="A167" s="54"/>
      <c r="B167" s="55"/>
      <c r="C167" s="55"/>
      <c r="D167" s="55"/>
      <c r="E167" s="55"/>
      <c r="F167" s="55"/>
      <c r="G167" s="3" t="s">
        <v>30</v>
      </c>
      <c r="H167" s="3"/>
      <c r="I167" s="55"/>
      <c r="J167" s="55"/>
      <c r="K167" s="55"/>
      <c r="L167" s="59"/>
      <c r="M167" s="589">
        <f>SUM(M161,M162,M163,M164,M165,M166)</f>
        <v>0</v>
      </c>
      <c r="N167" s="589"/>
      <c r="O167" s="589"/>
      <c r="P167" s="83" t="s">
        <v>22</v>
      </c>
      <c r="Q167" s="84"/>
      <c r="R167" s="85"/>
      <c r="S167" s="817">
        <f>SUM(S161,S162,S163,S164,S165,S166)</f>
        <v>0</v>
      </c>
      <c r="T167" s="817"/>
      <c r="U167" s="817"/>
      <c r="V167" s="83" t="s">
        <v>22</v>
      </c>
      <c r="W167" s="60"/>
      <c r="X167" s="3"/>
      <c r="Y167" s="3"/>
      <c r="Z167" s="817">
        <f>SUM(Z161,Z162,Z163,Z164,Z165,Z166)</f>
        <v>0</v>
      </c>
      <c r="AA167" s="817"/>
      <c r="AB167" s="817"/>
      <c r="AC167" s="28" t="s">
        <v>22</v>
      </c>
      <c r="AD167" s="29"/>
      <c r="AE167" s="2"/>
      <c r="AF167" s="2"/>
      <c r="AG167" s="2"/>
      <c r="AH167" s="582"/>
      <c r="AI167" s="582"/>
      <c r="AJ167" s="582"/>
      <c r="AK167" s="582"/>
      <c r="AL167" s="582"/>
      <c r="AM167" s="582"/>
      <c r="AN167" s="582"/>
      <c r="AO167" s="582"/>
      <c r="AP167" s="582"/>
      <c r="AQ167" s="582"/>
      <c r="AR167" s="582"/>
      <c r="AS167" s="27"/>
      <c r="AT167" s="27"/>
      <c r="AU167" s="27"/>
      <c r="AV167" s="27"/>
      <c r="AW167" s="27"/>
      <c r="AX167" s="27"/>
      <c r="AY167" s="27"/>
      <c r="AZ167" s="27"/>
      <c r="BA167" s="27"/>
      <c r="BB167" s="27"/>
      <c r="BC167" s="27"/>
      <c r="BD167" s="27"/>
      <c r="BE167" s="70"/>
      <c r="BF167" s="3"/>
      <c r="BG167" s="1035"/>
      <c r="BH167" s="1035"/>
      <c r="BI167" s="1035"/>
      <c r="BJ167" s="28"/>
      <c r="BK167" s="70"/>
      <c r="BL167" s="2"/>
    </row>
    <row r="168" spans="1:64" ht="21.6" customHeight="1">
      <c r="A168" s="56"/>
      <c r="B168" s="57"/>
      <c r="C168" s="57"/>
      <c r="D168" s="57"/>
      <c r="E168" s="57"/>
      <c r="F168" s="57"/>
      <c r="G168" s="582" t="s">
        <v>573</v>
      </c>
      <c r="H168" s="582"/>
      <c r="I168" s="582"/>
      <c r="J168" s="582"/>
      <c r="K168" s="607"/>
      <c r="L168" s="56"/>
      <c r="M168" s="585" t="e">
        <f>①申請書等!#REF!</f>
        <v>#REF!</v>
      </c>
      <c r="N168" s="585"/>
      <c r="O168" s="585"/>
      <c r="P168" s="83" t="s">
        <v>22</v>
      </c>
      <c r="Q168" s="86"/>
      <c r="R168" s="85"/>
      <c r="S168" s="585">
        <f>IF(S167&lt;=1000000,S167,1000000)</f>
        <v>0</v>
      </c>
      <c r="T168" s="585"/>
      <c r="U168" s="585"/>
      <c r="V168" s="83" t="s">
        <v>22</v>
      </c>
      <c r="W168" s="60"/>
      <c r="X168" s="43"/>
      <c r="Y168" s="3"/>
      <c r="Z168" s="3"/>
      <c r="AA168" s="3"/>
      <c r="AB168" s="3"/>
      <c r="AC168" s="24"/>
      <c r="AD168" s="26"/>
      <c r="AE168" s="2"/>
      <c r="AF168" s="2"/>
      <c r="AG168" s="2"/>
      <c r="AH168" s="448"/>
      <c r="AI168" s="448"/>
      <c r="AJ168" s="448"/>
      <c r="AK168" s="448"/>
      <c r="AL168" s="448"/>
      <c r="AM168" s="448"/>
      <c r="AN168" s="448"/>
      <c r="AO168" s="448"/>
      <c r="AP168" s="448"/>
      <c r="AQ168" s="448"/>
      <c r="AR168" s="448"/>
      <c r="AS168" s="27"/>
      <c r="AT168" s="27"/>
      <c r="AU168" s="27"/>
      <c r="AV168" s="27"/>
      <c r="AW168" s="27"/>
      <c r="AX168" s="27"/>
      <c r="AY168" s="27"/>
      <c r="AZ168" s="27"/>
      <c r="BA168" s="27"/>
      <c r="BB168" s="27"/>
      <c r="BC168" s="27"/>
      <c r="BD168" s="27"/>
      <c r="BE168" s="70"/>
      <c r="BF168" s="3"/>
      <c r="BG168" s="585"/>
      <c r="BH168" s="585"/>
      <c r="BI168" s="585"/>
      <c r="BJ168" s="28"/>
      <c r="BK168" s="70"/>
      <c r="BL168" s="2"/>
    </row>
    <row r="169" spans="1:64">
      <c r="A169" s="54"/>
      <c r="B169" s="55"/>
      <c r="C169" s="55"/>
      <c r="D169" s="55"/>
      <c r="E169" s="55"/>
      <c r="F169" s="55"/>
      <c r="G169" s="55"/>
      <c r="H169" s="55"/>
      <c r="I169" s="55"/>
      <c r="J169" s="55"/>
      <c r="K169" s="55"/>
      <c r="L169" s="357"/>
      <c r="M169" s="357"/>
      <c r="N169" s="357"/>
      <c r="O169" s="357"/>
      <c r="P169" s="357"/>
      <c r="Q169" s="357"/>
      <c r="R169" s="357"/>
      <c r="S169" s="357"/>
      <c r="T169" s="357"/>
      <c r="U169" s="357"/>
      <c r="V169" s="357"/>
      <c r="W169" s="357"/>
      <c r="X169" s="357"/>
      <c r="Y169" s="357"/>
      <c r="Z169" s="357"/>
      <c r="AA169" s="357"/>
      <c r="AB169" s="357"/>
      <c r="AC169" s="87"/>
      <c r="AD169" s="87"/>
      <c r="AE169" s="2"/>
      <c r="AF169" s="2"/>
      <c r="AG169" s="2"/>
      <c r="AH169" s="448"/>
      <c r="AI169" s="448"/>
      <c r="AJ169" s="448"/>
      <c r="AK169" s="448"/>
      <c r="AL169" s="448"/>
      <c r="AM169" s="448"/>
      <c r="AN169" s="57"/>
      <c r="AO169" s="57"/>
      <c r="AP169" s="3"/>
      <c r="AQ169" s="57"/>
      <c r="AR169" s="448"/>
      <c r="AS169" s="448"/>
      <c r="AT169" s="448"/>
      <c r="AU169" s="448"/>
      <c r="AV169" s="448"/>
      <c r="AW169" s="448"/>
      <c r="AX169" s="448"/>
      <c r="AY169" s="27"/>
      <c r="AZ169" s="27"/>
      <c r="BA169" s="27"/>
      <c r="BB169" s="27"/>
      <c r="BC169" s="27"/>
      <c r="BD169" s="27"/>
      <c r="BE169" s="4"/>
      <c r="BF169" s="4"/>
      <c r="BG169" s="4"/>
      <c r="BH169" s="4"/>
      <c r="BI169" s="4"/>
      <c r="BJ169" s="4"/>
      <c r="BK169" s="4"/>
      <c r="BL169" s="2"/>
    </row>
    <row r="170" spans="1:64" ht="29.4" customHeight="1">
      <c r="A170" s="69"/>
      <c r="B170" s="815"/>
      <c r="C170" s="815"/>
      <c r="D170" s="815"/>
      <c r="E170" s="815"/>
      <c r="F170" s="815"/>
      <c r="G170" s="815"/>
      <c r="H170" s="815"/>
      <c r="I170" s="815"/>
      <c r="J170" s="815"/>
      <c r="K170" s="815"/>
      <c r="L170" s="815"/>
      <c r="M170" s="815"/>
      <c r="N170" s="815"/>
      <c r="O170" s="815"/>
      <c r="P170" s="815"/>
      <c r="Q170" s="815"/>
      <c r="R170" s="815"/>
      <c r="S170" s="815"/>
      <c r="T170" s="815"/>
      <c r="U170" s="815"/>
      <c r="V170" s="815"/>
      <c r="W170" s="815"/>
      <c r="X170" s="815"/>
      <c r="Y170" s="815"/>
      <c r="Z170" s="815"/>
      <c r="AA170" s="815"/>
      <c r="AB170" s="815"/>
      <c r="AC170" s="815"/>
      <c r="AD170" s="815"/>
      <c r="AE170" s="2"/>
      <c r="AF170" s="2"/>
      <c r="AG170" s="2"/>
      <c r="AH170" s="448"/>
      <c r="AI170" s="448"/>
      <c r="AJ170" s="448"/>
      <c r="AK170" s="448"/>
      <c r="AL170" s="448"/>
      <c r="AM170" s="448"/>
      <c r="AN170" s="58"/>
      <c r="AO170" s="58"/>
      <c r="AP170" s="3"/>
      <c r="AQ170" s="3"/>
      <c r="AR170" s="448"/>
      <c r="AS170" s="448"/>
      <c r="AT170" s="1140"/>
      <c r="AU170" s="1140"/>
      <c r="AV170" s="1140"/>
      <c r="AW170" s="9"/>
      <c r="AX170" s="448"/>
      <c r="AY170" s="27"/>
      <c r="AZ170" s="1152"/>
      <c r="BA170" s="1152"/>
      <c r="BB170" s="1152"/>
      <c r="BC170" s="9"/>
      <c r="BD170" s="27"/>
      <c r="BE170" s="4"/>
      <c r="BF170" s="4"/>
      <c r="BG170" s="4"/>
      <c r="BH170" s="4"/>
      <c r="BI170" s="4"/>
      <c r="BJ170" s="4"/>
      <c r="BK170" s="4"/>
      <c r="BL170" s="2"/>
    </row>
    <row r="171" spans="1:64">
      <c r="A171" s="69"/>
      <c r="B171" s="173"/>
      <c r="C171" s="173"/>
      <c r="D171" s="173"/>
      <c r="E171" s="173"/>
      <c r="F171" s="173"/>
      <c r="G171" s="173"/>
      <c r="H171" s="173"/>
      <c r="I171" s="173"/>
      <c r="J171" s="173"/>
      <c r="K171" s="173"/>
      <c r="L171" s="356"/>
      <c r="M171" s="356"/>
      <c r="N171" s="356"/>
      <c r="O171" s="356"/>
      <c r="P171" s="356"/>
      <c r="Q171" s="356"/>
      <c r="R171" s="356"/>
      <c r="S171" s="356"/>
      <c r="T171" s="356"/>
      <c r="U171" s="356"/>
      <c r="V171" s="356"/>
      <c r="W171" s="356"/>
      <c r="X171" s="356"/>
      <c r="Y171" s="356"/>
      <c r="Z171" s="356"/>
      <c r="AA171" s="356"/>
      <c r="AB171" s="356"/>
      <c r="AC171" s="88"/>
      <c r="AD171" s="88"/>
      <c r="AE171" s="15"/>
      <c r="AF171" s="2"/>
      <c r="AG171" s="2"/>
      <c r="AH171" s="448"/>
      <c r="AI171" s="448"/>
      <c r="AJ171" s="448"/>
      <c r="AK171" s="448"/>
      <c r="AL171" s="448"/>
      <c r="AM171" s="448"/>
      <c r="AN171" s="448"/>
      <c r="AO171" s="448"/>
      <c r="AP171" s="448"/>
      <c r="AQ171" s="448"/>
      <c r="AR171" s="448"/>
      <c r="AS171" s="448"/>
      <c r="AT171" s="448"/>
      <c r="AU171" s="448"/>
      <c r="AV171" s="448"/>
      <c r="AW171" s="448"/>
      <c r="AX171" s="448"/>
      <c r="AY171" s="27"/>
      <c r="AZ171" s="27"/>
      <c r="BA171" s="27"/>
      <c r="BB171" s="27"/>
      <c r="BC171" s="27"/>
      <c r="BD171" s="27"/>
      <c r="BE171" s="4"/>
      <c r="BF171" s="4"/>
      <c r="BG171" s="4"/>
      <c r="BH171" s="4"/>
      <c r="BI171" s="4"/>
      <c r="BJ171" s="4"/>
      <c r="BK171" s="4"/>
      <c r="BL171" s="2"/>
    </row>
    <row r="172" spans="1:64" s="16" customFormat="1" ht="12" customHeight="1">
      <c r="A172" s="69"/>
      <c r="B172" s="815"/>
      <c r="C172" s="815"/>
      <c r="D172" s="815"/>
      <c r="E172" s="815"/>
      <c r="F172" s="815"/>
      <c r="G172" s="815"/>
      <c r="H172" s="815"/>
      <c r="I172" s="815"/>
      <c r="J172" s="815"/>
      <c r="K172" s="815"/>
      <c r="L172" s="815"/>
      <c r="M172" s="815"/>
      <c r="N172" s="815"/>
      <c r="O172" s="815"/>
      <c r="P172" s="815"/>
      <c r="Q172" s="815"/>
      <c r="R172" s="815"/>
      <c r="S172" s="815"/>
      <c r="T172" s="815"/>
      <c r="U172" s="815"/>
      <c r="V172" s="815"/>
      <c r="W172" s="815"/>
      <c r="X172" s="815"/>
      <c r="Y172" s="815"/>
      <c r="Z172" s="815"/>
      <c r="AA172" s="815"/>
      <c r="AB172" s="815"/>
      <c r="AC172" s="815"/>
      <c r="AD172" s="815"/>
      <c r="AE172" s="15"/>
      <c r="AF172" s="15"/>
      <c r="AG172" s="15"/>
      <c r="AH172" s="449"/>
      <c r="AI172" s="1153"/>
      <c r="AJ172" s="1153"/>
      <c r="AK172" s="1153"/>
      <c r="AL172" s="1153"/>
      <c r="AM172" s="1153"/>
      <c r="AN172" s="1153"/>
      <c r="AO172" s="1153"/>
      <c r="AP172" s="1153"/>
      <c r="AQ172" s="1153"/>
      <c r="AR172" s="1153"/>
      <c r="AS172" s="1153"/>
      <c r="AT172" s="1153"/>
      <c r="AU172" s="1153"/>
      <c r="AV172" s="1153"/>
      <c r="AW172" s="1153"/>
      <c r="AX172" s="1153"/>
      <c r="AY172" s="1153"/>
      <c r="AZ172" s="1153"/>
      <c r="BA172" s="1153"/>
      <c r="BB172" s="1153"/>
      <c r="BC172" s="1153"/>
      <c r="BD172" s="1153"/>
      <c r="BE172" s="1153"/>
      <c r="BF172" s="1153"/>
      <c r="BG172" s="1153"/>
      <c r="BH172" s="1153"/>
      <c r="BI172" s="1153"/>
      <c r="BJ172" s="15"/>
      <c r="BK172" s="15"/>
      <c r="BL172" s="15"/>
    </row>
    <row r="173" spans="1:64" s="16" customFormat="1">
      <c r="A173" s="69"/>
      <c r="B173" s="356"/>
      <c r="C173" s="356"/>
      <c r="D173" s="356"/>
      <c r="E173" s="356"/>
      <c r="F173" s="356"/>
      <c r="G173" s="356"/>
      <c r="H173" s="356"/>
      <c r="I173" s="356"/>
      <c r="J173" s="356"/>
      <c r="K173" s="356"/>
      <c r="L173" s="70"/>
      <c r="M173" s="70"/>
      <c r="N173" s="70"/>
      <c r="O173" s="70"/>
      <c r="P173" s="70"/>
      <c r="Q173" s="70"/>
      <c r="R173" s="70"/>
      <c r="S173" s="70"/>
      <c r="T173" s="70"/>
      <c r="U173" s="70"/>
      <c r="V173" s="70"/>
      <c r="W173" s="70"/>
      <c r="X173" s="70"/>
      <c r="Y173" s="70"/>
      <c r="Z173" s="70"/>
      <c r="AA173" s="3"/>
      <c r="AB173" s="3"/>
      <c r="AC173" s="87"/>
      <c r="AD173" s="87"/>
      <c r="AE173" s="15"/>
      <c r="AF173" s="15"/>
      <c r="AG173" s="15"/>
      <c r="AH173" s="450"/>
      <c r="AI173" s="1153"/>
      <c r="AJ173" s="1153"/>
      <c r="AK173" s="1153"/>
      <c r="AL173" s="1153"/>
      <c r="AM173" s="1153"/>
      <c r="AN173" s="1153"/>
      <c r="AO173" s="1153"/>
      <c r="AP173" s="1153"/>
      <c r="AQ173" s="1153"/>
      <c r="AR173" s="1153"/>
      <c r="AS173" s="1153"/>
      <c r="AT173" s="1153"/>
      <c r="AU173" s="1153"/>
      <c r="AV173" s="1153"/>
      <c r="AW173" s="1153"/>
      <c r="AX173" s="1153"/>
      <c r="AY173" s="1153"/>
      <c r="AZ173" s="1153"/>
      <c r="BA173" s="1153"/>
      <c r="BB173" s="1153"/>
      <c r="BC173" s="1153"/>
      <c r="BD173" s="1153"/>
      <c r="BE173" s="1153"/>
      <c r="BF173" s="1153"/>
      <c r="BG173" s="1153"/>
      <c r="BH173" s="1153"/>
      <c r="BI173" s="1153"/>
      <c r="BJ173" s="15"/>
      <c r="BK173" s="15"/>
      <c r="BL173" s="15"/>
    </row>
    <row r="174" spans="1:64" s="16" customFormat="1" ht="14.25" customHeight="1">
      <c r="A174" s="69"/>
      <c r="B174" s="70"/>
      <c r="C174" s="70"/>
      <c r="D174" s="70"/>
      <c r="E174" s="70"/>
      <c r="F174" s="70"/>
      <c r="G174" s="70"/>
      <c r="H174" s="70"/>
      <c r="I174" s="70"/>
      <c r="J174" s="70"/>
      <c r="K174" s="70"/>
      <c r="L174" s="356"/>
      <c r="M174" s="356"/>
      <c r="N174" s="356"/>
      <c r="O174" s="356"/>
      <c r="P174" s="356"/>
      <c r="Q174" s="356"/>
      <c r="R174" s="356"/>
      <c r="S174" s="356"/>
      <c r="T174" s="356"/>
      <c r="U174" s="356"/>
      <c r="V174" s="356"/>
      <c r="W174" s="356"/>
      <c r="X174" s="356"/>
      <c r="Y174" s="356"/>
      <c r="Z174" s="356"/>
      <c r="AA174" s="356"/>
      <c r="AB174" s="356"/>
      <c r="AC174" s="87"/>
      <c r="AD174" s="87"/>
      <c r="AE174" s="15"/>
      <c r="AF174" s="31"/>
      <c r="AG174" s="15"/>
      <c r="AH174" s="450"/>
      <c r="AI174" s="1154"/>
      <c r="AJ174" s="1154"/>
      <c r="AK174" s="1154"/>
      <c r="AL174" s="1154"/>
      <c r="AM174" s="1154"/>
      <c r="AN174" s="1154"/>
      <c r="AO174" s="1154"/>
      <c r="AP174" s="1154"/>
      <c r="AQ174" s="1154"/>
      <c r="AR174" s="1154"/>
      <c r="AS174" s="1154"/>
      <c r="AT174" s="1154"/>
      <c r="AU174" s="1154"/>
      <c r="AV174" s="1154"/>
      <c r="AW174" s="1154"/>
      <c r="AX174" s="1154"/>
      <c r="AY174" s="1154"/>
      <c r="AZ174" s="1154"/>
      <c r="BA174" s="1154"/>
      <c r="BB174" s="1154"/>
      <c r="BC174" s="1154"/>
      <c r="BD174" s="1154"/>
      <c r="BE174" s="1154"/>
      <c r="BF174" s="1154"/>
      <c r="BG174" s="1154"/>
      <c r="BH174" s="1154"/>
      <c r="BI174" s="1154"/>
      <c r="BJ174" s="15"/>
      <c r="BK174" s="15"/>
      <c r="BL174" s="15"/>
    </row>
    <row r="175" spans="1:64" s="16" customFormat="1" ht="28.8" customHeight="1">
      <c r="A175" s="69"/>
      <c r="B175" s="815"/>
      <c r="C175" s="815"/>
      <c r="D175" s="815"/>
      <c r="E175" s="815"/>
      <c r="F175" s="815"/>
      <c r="G175" s="815"/>
      <c r="H175" s="815"/>
      <c r="I175" s="815"/>
      <c r="J175" s="815"/>
      <c r="K175" s="815"/>
      <c r="L175" s="815"/>
      <c r="M175" s="815"/>
      <c r="N175" s="815"/>
      <c r="O175" s="815"/>
      <c r="P175" s="815"/>
      <c r="Q175" s="815"/>
      <c r="R175" s="815"/>
      <c r="S175" s="815"/>
      <c r="T175" s="815"/>
      <c r="U175" s="815"/>
      <c r="V175" s="815"/>
      <c r="W175" s="815"/>
      <c r="X175" s="815"/>
      <c r="Y175" s="815"/>
      <c r="Z175" s="815"/>
      <c r="AA175" s="815"/>
      <c r="AB175" s="815"/>
      <c r="AC175" s="815"/>
      <c r="AD175" s="815"/>
      <c r="AE175" s="15"/>
      <c r="AF175" s="15"/>
      <c r="AG175" s="15"/>
      <c r="AH175" s="450"/>
      <c r="AI175" s="1154"/>
      <c r="AJ175" s="1154"/>
      <c r="AK175" s="1154"/>
      <c r="AL175" s="1154"/>
      <c r="AM175" s="1154"/>
      <c r="AN175" s="1154"/>
      <c r="AO175" s="1154"/>
      <c r="AP175" s="1154"/>
      <c r="AQ175" s="1154"/>
      <c r="AR175" s="1154"/>
      <c r="AS175" s="1154"/>
      <c r="AT175" s="1154"/>
      <c r="AU175" s="1154"/>
      <c r="AV175" s="1154"/>
      <c r="AW175" s="1154"/>
      <c r="AX175" s="1154"/>
      <c r="AY175" s="1154"/>
      <c r="AZ175" s="1154"/>
      <c r="BA175" s="1154"/>
      <c r="BB175" s="1154"/>
      <c r="BC175" s="1154"/>
      <c r="BD175" s="1154"/>
      <c r="BE175" s="1154"/>
      <c r="BF175" s="1154"/>
      <c r="BG175" s="1154"/>
      <c r="BH175" s="1154"/>
      <c r="BI175" s="1154"/>
      <c r="BJ175" s="15"/>
      <c r="BK175" s="15"/>
      <c r="BL175" s="15"/>
    </row>
    <row r="176" spans="1:64" s="16" customFormat="1" ht="28.8" customHeight="1">
      <c r="A176" s="69"/>
      <c r="B176" s="356"/>
      <c r="C176" s="356"/>
      <c r="D176" s="356"/>
      <c r="E176" s="356"/>
      <c r="F176" s="356"/>
      <c r="G176" s="356"/>
      <c r="H176" s="356"/>
      <c r="I176" s="356"/>
      <c r="J176" s="356"/>
      <c r="K176" s="356"/>
      <c r="L176" s="356"/>
      <c r="M176" s="356"/>
      <c r="N176" s="356"/>
      <c r="O176" s="356"/>
      <c r="P176" s="356"/>
      <c r="Q176" s="356"/>
      <c r="R176" s="356"/>
      <c r="S176" s="356"/>
      <c r="T176" s="356"/>
      <c r="U176" s="356"/>
      <c r="V176" s="356"/>
      <c r="W176" s="356"/>
      <c r="X176" s="356"/>
      <c r="Y176" s="356"/>
      <c r="Z176" s="356"/>
      <c r="AA176" s="356"/>
      <c r="AB176" s="356"/>
      <c r="AC176" s="356"/>
      <c r="AD176" s="356"/>
      <c r="AE176" s="15"/>
      <c r="AF176" s="15"/>
      <c r="AG176" s="15"/>
      <c r="AH176" s="450"/>
      <c r="AI176" s="451"/>
      <c r="AJ176" s="451"/>
      <c r="AK176" s="451"/>
      <c r="AL176" s="451"/>
      <c r="AM176" s="451"/>
      <c r="AN176" s="451"/>
      <c r="AO176" s="451"/>
      <c r="AP176" s="451"/>
      <c r="AQ176" s="451"/>
      <c r="AR176" s="451"/>
      <c r="AS176" s="451"/>
      <c r="AT176" s="451"/>
      <c r="AU176" s="451"/>
      <c r="AV176" s="451"/>
      <c r="AW176" s="451"/>
      <c r="AX176" s="451"/>
      <c r="AY176" s="451"/>
      <c r="AZ176" s="451"/>
      <c r="BA176" s="451"/>
      <c r="BB176" s="451"/>
      <c r="BC176" s="451"/>
      <c r="BD176" s="451"/>
      <c r="BE176" s="451"/>
      <c r="BF176" s="451"/>
      <c r="BG176" s="451"/>
      <c r="BH176" s="451"/>
      <c r="BI176" s="451"/>
      <c r="BJ176" s="15"/>
      <c r="BK176" s="15"/>
      <c r="BL176" s="15"/>
    </row>
    <row r="177" spans="1:64" s="16" customFormat="1" ht="28.8" customHeight="1">
      <c r="A177" s="69"/>
      <c r="B177" s="356"/>
      <c r="C177" s="356"/>
      <c r="D177" s="356"/>
      <c r="E177" s="356"/>
      <c r="F177" s="356"/>
      <c r="G177" s="356"/>
      <c r="H177" s="356"/>
      <c r="I177" s="356"/>
      <c r="J177" s="356"/>
      <c r="K177" s="356"/>
      <c r="L177" s="356"/>
      <c r="M177" s="356"/>
      <c r="N177" s="356"/>
      <c r="O177" s="356"/>
      <c r="P177" s="356"/>
      <c r="Q177" s="356"/>
      <c r="R177" s="356"/>
      <c r="S177" s="356"/>
      <c r="T177" s="356"/>
      <c r="U177" s="356"/>
      <c r="V177" s="356"/>
      <c r="W177" s="356"/>
      <c r="X177" s="356"/>
      <c r="Y177" s="356"/>
      <c r="Z177" s="356"/>
      <c r="AA177" s="356"/>
      <c r="AB177" s="356"/>
      <c r="AC177" s="356"/>
      <c r="AD177" s="356"/>
      <c r="AE177" s="15"/>
      <c r="AF177" s="15"/>
      <c r="AG177" s="15"/>
      <c r="AH177" s="450"/>
      <c r="AI177" s="451"/>
      <c r="AJ177" s="451"/>
      <c r="AK177" s="451"/>
      <c r="AL177" s="451"/>
      <c r="AM177" s="451"/>
      <c r="AN177" s="451"/>
      <c r="AO177" s="451"/>
      <c r="AP177" s="451"/>
      <c r="AQ177" s="451"/>
      <c r="AR177" s="451"/>
      <c r="AS177" s="451"/>
      <c r="AT177" s="451"/>
      <c r="AU177" s="451"/>
      <c r="AV177" s="451"/>
      <c r="AW177" s="451"/>
      <c r="AX177" s="451"/>
      <c r="AY177" s="451"/>
      <c r="AZ177" s="451"/>
      <c r="BA177" s="451"/>
      <c r="BB177" s="451"/>
      <c r="BC177" s="451"/>
      <c r="BD177" s="451"/>
      <c r="BE177" s="451"/>
      <c r="BF177" s="451"/>
      <c r="BG177" s="451"/>
      <c r="BH177" s="451"/>
      <c r="BI177" s="451"/>
      <c r="BJ177" s="15"/>
      <c r="BK177" s="15"/>
      <c r="BL177" s="15"/>
    </row>
    <row r="178" spans="1:64" s="16" customFormat="1" ht="14.25" customHeight="1">
      <c r="A178" s="69"/>
      <c r="B178" s="356"/>
      <c r="C178" s="356"/>
      <c r="D178" s="356"/>
      <c r="E178" s="356"/>
      <c r="F178" s="356"/>
      <c r="G178" s="356"/>
      <c r="H178" s="356"/>
      <c r="I178" s="356"/>
      <c r="J178" s="356"/>
      <c r="K178" s="356"/>
      <c r="L178" s="33"/>
      <c r="M178" s="33"/>
      <c r="N178" s="33"/>
      <c r="O178" s="34"/>
      <c r="P178" s="34"/>
      <c r="Q178" s="34"/>
      <c r="R178" s="34"/>
      <c r="S178" s="34"/>
      <c r="T178" s="34"/>
      <c r="U178" s="34"/>
      <c r="V178" s="34"/>
      <c r="W178" s="34"/>
      <c r="X178" s="34"/>
      <c r="Y178" s="34"/>
      <c r="Z178" s="34"/>
      <c r="AA178" s="34"/>
      <c r="AB178" s="34"/>
      <c r="AC178" s="34"/>
      <c r="AD178" s="34"/>
      <c r="AE178" s="15"/>
      <c r="AF178" s="15"/>
      <c r="AG178" s="15"/>
      <c r="AH178" s="450"/>
      <c r="AI178" s="452"/>
      <c r="AJ178" s="452"/>
      <c r="AK178" s="452"/>
      <c r="AL178" s="452"/>
      <c r="AM178" s="452"/>
      <c r="AN178" s="452"/>
      <c r="AO178" s="452"/>
      <c r="AP178" s="452"/>
      <c r="AQ178" s="452"/>
      <c r="AR178" s="452"/>
      <c r="AS178" s="452"/>
      <c r="AT178" s="452"/>
      <c r="AU178" s="452"/>
      <c r="AV178" s="452"/>
      <c r="AW178" s="452"/>
      <c r="AX178" s="452"/>
      <c r="AY178" s="452"/>
      <c r="AZ178" s="452"/>
      <c r="BA178" s="452"/>
      <c r="BB178" s="452"/>
      <c r="BC178" s="452"/>
      <c r="BD178" s="452"/>
      <c r="BE178" s="452"/>
      <c r="BF178" s="452"/>
      <c r="BG178" s="452"/>
      <c r="BH178" s="2"/>
      <c r="BI178" s="2"/>
      <c r="BJ178" s="15"/>
      <c r="BK178" s="15"/>
      <c r="BL178" s="15"/>
    </row>
    <row r="179" spans="1:64" s="16" customFormat="1" ht="14.25" customHeight="1">
      <c r="A179" s="33" t="s">
        <v>572</v>
      </c>
      <c r="B179" s="33"/>
      <c r="C179" s="33"/>
      <c r="D179" s="33"/>
      <c r="E179" s="33"/>
      <c r="F179" s="33"/>
      <c r="G179" s="33"/>
      <c r="H179" s="33"/>
      <c r="I179" s="33"/>
      <c r="J179" s="33"/>
      <c r="K179" s="33"/>
      <c r="L179" s="34"/>
      <c r="M179" s="34"/>
      <c r="N179" s="34"/>
      <c r="O179" s="34"/>
      <c r="P179" s="34"/>
      <c r="Q179" s="34"/>
      <c r="R179" s="34"/>
      <c r="S179" s="34"/>
      <c r="T179" s="34"/>
      <c r="U179" s="34"/>
      <c r="V179" s="34"/>
      <c r="W179" s="34"/>
      <c r="X179" s="34"/>
      <c r="Y179" s="34"/>
      <c r="Z179" s="34"/>
      <c r="AA179" s="34"/>
      <c r="AB179" s="34"/>
      <c r="AC179" s="34"/>
      <c r="AD179" s="34"/>
      <c r="AE179" s="15"/>
      <c r="AF179" s="15"/>
      <c r="AG179" s="15"/>
      <c r="AH179" s="450"/>
      <c r="AI179" s="1154"/>
      <c r="AJ179" s="1154"/>
      <c r="AK179" s="1154"/>
      <c r="AL179" s="1154"/>
      <c r="AM179" s="1154"/>
      <c r="AN179" s="1154"/>
      <c r="AO179" s="1154"/>
      <c r="AP179" s="1154"/>
      <c r="AQ179" s="1154"/>
      <c r="AR179" s="1154"/>
      <c r="AS179" s="1154"/>
      <c r="AT179" s="1154"/>
      <c r="AU179" s="1154"/>
      <c r="AV179" s="1154"/>
      <c r="AW179" s="1154"/>
      <c r="AX179" s="1154"/>
      <c r="AY179" s="1154"/>
      <c r="AZ179" s="1154"/>
      <c r="BA179" s="1154"/>
      <c r="BB179" s="1154"/>
      <c r="BC179" s="1154"/>
      <c r="BD179" s="1154"/>
      <c r="BE179" s="1154"/>
      <c r="BF179" s="1154"/>
      <c r="BG179" s="1154"/>
      <c r="BH179" s="1154"/>
      <c r="BI179" s="1154"/>
      <c r="BJ179" s="15"/>
      <c r="BK179" s="15"/>
      <c r="BL179" s="15"/>
    </row>
    <row r="180" spans="1:64" s="16" customFormat="1" ht="14.25" customHeight="1">
      <c r="A180" s="34"/>
      <c r="B180" s="34"/>
      <c r="C180" s="34"/>
      <c r="D180" s="34"/>
      <c r="E180" s="34"/>
      <c r="F180" s="34"/>
      <c r="G180" s="34"/>
      <c r="H180" s="34"/>
      <c r="I180" s="34"/>
      <c r="J180" s="34"/>
      <c r="K180" s="34"/>
      <c r="L180" s="3"/>
      <c r="M180" s="3"/>
      <c r="N180" s="3"/>
      <c r="O180" s="3"/>
      <c r="P180" s="3"/>
      <c r="Q180" s="3"/>
      <c r="R180" s="3"/>
      <c r="S180" s="3"/>
      <c r="T180" s="3"/>
      <c r="U180" s="3"/>
      <c r="V180" s="1147" t="s">
        <v>102</v>
      </c>
      <c r="W180" s="1147"/>
      <c r="X180" s="1147"/>
      <c r="Y180" s="1147"/>
      <c r="Z180" s="1147"/>
      <c r="AA180" s="1147"/>
      <c r="AB180" s="1147"/>
      <c r="AC180" s="1147"/>
      <c r="AD180" s="34"/>
      <c r="AE180"/>
      <c r="AF180" s="15"/>
      <c r="AG180" s="15"/>
      <c r="AH180" s="450"/>
      <c r="AI180" s="1154"/>
      <c r="AJ180" s="1154"/>
      <c r="AK180" s="1154"/>
      <c r="AL180" s="1154"/>
      <c r="AM180" s="1154"/>
      <c r="AN180" s="1154"/>
      <c r="AO180" s="1154"/>
      <c r="AP180" s="1154"/>
      <c r="AQ180" s="1154"/>
      <c r="AR180" s="1154"/>
      <c r="AS180" s="1154"/>
      <c r="AT180" s="1154"/>
      <c r="AU180" s="1154"/>
      <c r="AV180" s="1154"/>
      <c r="AW180" s="1154"/>
      <c r="AX180" s="1154"/>
      <c r="AY180" s="1154"/>
      <c r="AZ180" s="1154"/>
      <c r="BA180" s="1154"/>
      <c r="BB180" s="1154"/>
      <c r="BC180" s="1154"/>
      <c r="BD180" s="1154"/>
      <c r="BE180" s="1154"/>
      <c r="BF180" s="1154"/>
      <c r="BG180" s="1154"/>
      <c r="BH180" s="1154"/>
      <c r="BI180" s="1154"/>
      <c r="BJ180" s="15"/>
      <c r="BK180" s="15"/>
      <c r="BL180" s="15"/>
    </row>
    <row r="181" spans="1:64" ht="18.75" customHeight="1">
      <c r="A181" s="3"/>
      <c r="B181" s="3"/>
      <c r="C181" s="3"/>
      <c r="D181" s="3"/>
      <c r="E181" s="3"/>
      <c r="F181" s="3"/>
      <c r="G181" s="3"/>
      <c r="H181" s="3"/>
      <c r="I181" s="3"/>
      <c r="J181" s="3"/>
      <c r="K181" s="3"/>
      <c r="L181" s="3"/>
      <c r="M181" s="3"/>
      <c r="N181" s="3"/>
      <c r="O181" s="3"/>
      <c r="P181" s="3"/>
      <c r="Q181" s="3"/>
      <c r="R181" s="3"/>
      <c r="AA181" s="3"/>
      <c r="AB181" s="3"/>
      <c r="AC181" s="3"/>
      <c r="AD181" s="3"/>
      <c r="AH181" s="1"/>
      <c r="AI181" s="1"/>
      <c r="AJ181" s="1"/>
      <c r="AK181" s="1"/>
      <c r="AL181" s="1"/>
      <c r="AM181" s="1"/>
      <c r="AN181" s="1"/>
      <c r="AO181" s="1"/>
      <c r="AP181" s="1"/>
      <c r="AQ181" s="1"/>
      <c r="AR181" s="1"/>
      <c r="AS181" s="1"/>
      <c r="AT181" s="1"/>
      <c r="AU181" s="1"/>
    </row>
    <row r="182" spans="1:64" ht="18.75"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2"/>
    </row>
    <row r="183" spans="1:64" ht="18.75" customHeight="1">
      <c r="A183" s="3"/>
      <c r="B183" s="3" t="s">
        <v>3</v>
      </c>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c r="BC183" s="446"/>
      <c r="BD183" s="446"/>
      <c r="BE183" s="2"/>
      <c r="BF183" s="2"/>
      <c r="BG183" s="2"/>
      <c r="BH183" s="2"/>
      <c r="BI183" s="2"/>
      <c r="BJ183" s="2"/>
      <c r="BK183" s="2"/>
    </row>
    <row r="184" spans="1:64" ht="18.75"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c r="BF184" s="2"/>
      <c r="BG184" s="2"/>
      <c r="BH184" s="2"/>
      <c r="BI184" s="2"/>
      <c r="BJ184" s="2"/>
      <c r="BK184" s="2"/>
    </row>
    <row r="185" spans="1:64" ht="18.75" customHeight="1">
      <c r="A185" s="3"/>
      <c r="B185" s="3"/>
      <c r="C185" s="3"/>
      <c r="D185" s="3"/>
      <c r="E185" s="3"/>
      <c r="F185" s="3"/>
      <c r="G185" s="3"/>
      <c r="H185" s="3"/>
      <c r="I185" s="3"/>
      <c r="J185" s="3"/>
      <c r="K185" s="3"/>
      <c r="L185" s="644" t="s">
        <v>4</v>
      </c>
      <c r="M185" s="644"/>
      <c r="N185" s="644"/>
      <c r="O185" s="644"/>
      <c r="P185" s="644"/>
      <c r="Q185" s="3"/>
      <c r="R185" s="794">
        <f>S9</f>
        <v>0</v>
      </c>
      <c r="S185" s="794"/>
      <c r="T185" s="794"/>
      <c r="U185" s="794"/>
      <c r="V185" s="794"/>
      <c r="W185" s="794"/>
      <c r="X185" s="794"/>
      <c r="Y185" s="794"/>
      <c r="Z185" s="794"/>
      <c r="AA185" s="794"/>
      <c r="AB185" s="794"/>
      <c r="AC185" s="794"/>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row>
    <row r="186" spans="1:64" ht="18.75" customHeight="1">
      <c r="A186" s="3"/>
      <c r="B186" s="3"/>
      <c r="C186" s="3"/>
      <c r="D186" s="3"/>
      <c r="E186" s="3"/>
      <c r="F186" s="3"/>
      <c r="G186" s="3"/>
      <c r="H186" s="3"/>
      <c r="I186" s="3"/>
      <c r="J186" s="3"/>
      <c r="K186" s="3"/>
      <c r="L186" s="644" t="s">
        <v>5</v>
      </c>
      <c r="M186" s="644"/>
      <c r="N186" s="644"/>
      <c r="O186" s="644"/>
      <c r="P186" s="644"/>
      <c r="Q186" s="3"/>
      <c r="R186" s="794">
        <f>S10</f>
        <v>0</v>
      </c>
      <c r="S186" s="794"/>
      <c r="T186" s="794"/>
      <c r="U186" s="794"/>
      <c r="V186" s="794"/>
      <c r="W186" s="794"/>
      <c r="X186" s="794"/>
      <c r="Y186" s="794"/>
      <c r="Z186" s="794"/>
      <c r="AA186" s="794"/>
      <c r="AB186" s="794"/>
      <c r="AC186" s="794"/>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row>
    <row r="187" spans="1:64" ht="18.75" customHeight="1">
      <c r="A187" s="3"/>
      <c r="B187" s="3"/>
      <c r="C187" s="3"/>
      <c r="D187" s="3"/>
      <c r="E187" s="3"/>
      <c r="F187" s="3"/>
      <c r="G187" s="3"/>
      <c r="H187" s="3"/>
      <c r="I187" s="3"/>
      <c r="J187" s="3"/>
      <c r="K187" s="3"/>
      <c r="L187" s="644" t="s">
        <v>6</v>
      </c>
      <c r="M187" s="644"/>
      <c r="N187" s="644"/>
      <c r="O187" s="644"/>
      <c r="P187" s="644"/>
      <c r="Q187" s="3"/>
      <c r="R187" s="794">
        <f>S11</f>
        <v>0</v>
      </c>
      <c r="S187" s="794"/>
      <c r="T187" s="794"/>
      <c r="U187" s="794"/>
      <c r="V187" s="794"/>
      <c r="W187" s="794"/>
      <c r="X187" s="794"/>
      <c r="Y187" s="794"/>
      <c r="Z187" s="794"/>
      <c r="AA187" s="794"/>
      <c r="AB187" s="794"/>
      <c r="AC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row>
    <row r="188" spans="1:64" ht="18.75"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2"/>
      <c r="AF188" s="2"/>
      <c r="AG188" s="2"/>
      <c r="AH188" s="2"/>
      <c r="AI188" s="2"/>
      <c r="AJ188" s="2"/>
      <c r="AK188" s="2"/>
      <c r="AL188" s="2"/>
      <c r="AM188" s="2"/>
      <c r="AN188" s="2"/>
      <c r="AO188" s="2"/>
      <c r="AP188" s="2"/>
      <c r="AQ188" s="2"/>
      <c r="AR188" s="2"/>
      <c r="AS188" s="2"/>
      <c r="AT188" s="1124"/>
      <c r="AU188" s="1124"/>
      <c r="AV188" s="1124"/>
      <c r="AW188" s="1124"/>
      <c r="AX188" s="1124"/>
      <c r="AY188" s="2"/>
      <c r="AZ188" s="1149"/>
      <c r="BA188" s="1149"/>
      <c r="BB188" s="1149"/>
      <c r="BC188" s="1149"/>
      <c r="BD188" s="1149"/>
      <c r="BE188" s="1149"/>
      <c r="BF188" s="1149"/>
      <c r="BG188" s="1149"/>
      <c r="BH188" s="1149"/>
      <c r="BI188" s="1149"/>
      <c r="BJ188" s="1149"/>
      <c r="BK188" s="1149"/>
    </row>
    <row r="189" spans="1:64" ht="18.75"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2"/>
      <c r="AF189" s="2"/>
      <c r="AG189" s="2"/>
      <c r="AH189" s="2"/>
      <c r="AI189" s="2"/>
      <c r="AJ189" s="2"/>
      <c r="AK189" s="2"/>
      <c r="AL189" s="2"/>
      <c r="AM189" s="2"/>
      <c r="AN189" s="2"/>
      <c r="AO189" s="2"/>
      <c r="AP189" s="2"/>
      <c r="AQ189" s="2"/>
      <c r="AR189" s="2"/>
      <c r="AS189" s="2"/>
      <c r="AT189" s="1124"/>
      <c r="AU189" s="1124"/>
      <c r="AV189" s="1124"/>
      <c r="AW189" s="1124"/>
      <c r="AX189" s="1124"/>
      <c r="AY189" s="2"/>
      <c r="AZ189" s="1149"/>
      <c r="BA189" s="1149"/>
      <c r="BB189" s="1149"/>
      <c r="BC189" s="1149"/>
      <c r="BD189" s="1149"/>
      <c r="BE189" s="1149"/>
      <c r="BF189" s="1149"/>
      <c r="BG189" s="1149"/>
      <c r="BH189" s="1149"/>
      <c r="BI189" s="1149"/>
      <c r="BJ189" s="1149"/>
      <c r="BK189" s="1149"/>
    </row>
    <row r="190" spans="1:64" ht="18.75" customHeight="1">
      <c r="A190" s="3"/>
      <c r="B190" s="3"/>
      <c r="C190" s="3"/>
      <c r="D190" s="3"/>
      <c r="E190" s="3"/>
      <c r="F190" s="3"/>
      <c r="G190" s="3"/>
      <c r="H190" s="3"/>
      <c r="I190" s="3"/>
      <c r="J190" s="3"/>
      <c r="K190" s="3"/>
      <c r="L190" s="37"/>
      <c r="M190" s="37"/>
      <c r="N190" s="37"/>
      <c r="O190" s="37"/>
      <c r="P190" s="37"/>
      <c r="Q190" s="37"/>
      <c r="R190" s="37"/>
      <c r="S190" s="37"/>
      <c r="T190" s="37"/>
      <c r="U190" s="37"/>
      <c r="V190" s="37"/>
      <c r="W190" s="37"/>
      <c r="X190" s="37"/>
      <c r="Y190" s="37"/>
      <c r="Z190" s="37"/>
      <c r="AA190" s="37"/>
      <c r="AB190" s="37"/>
      <c r="AC190" s="37"/>
      <c r="AD190" s="3"/>
      <c r="AE190" s="2"/>
      <c r="AF190" s="2"/>
      <c r="AG190" s="2"/>
      <c r="AH190" s="2"/>
      <c r="AI190" s="2"/>
      <c r="AJ190" s="2"/>
      <c r="AK190" s="2"/>
      <c r="AL190" s="2"/>
      <c r="AM190" s="2"/>
      <c r="AN190" s="2"/>
      <c r="AO190" s="2"/>
      <c r="AP190" s="2"/>
      <c r="AQ190" s="2"/>
      <c r="AR190" s="2"/>
      <c r="AS190" s="2"/>
      <c r="AT190" s="1124"/>
      <c r="AU190" s="1124"/>
      <c r="AV190" s="1124"/>
      <c r="AW190" s="1124"/>
      <c r="AX190" s="1124"/>
      <c r="AY190" s="2"/>
      <c r="AZ190" s="1149"/>
      <c r="BA190" s="1149"/>
      <c r="BB190" s="1149"/>
      <c r="BC190" s="1149"/>
      <c r="BD190" s="1149"/>
      <c r="BE190" s="1149"/>
      <c r="BF190" s="1149"/>
      <c r="BG190" s="1149"/>
      <c r="BH190" s="1149"/>
      <c r="BI190" s="1149"/>
      <c r="BJ190" s="2"/>
      <c r="BK190" s="2"/>
    </row>
    <row r="191" spans="1:64" ht="18.75" customHeight="1">
      <c r="A191" s="586" t="s">
        <v>495</v>
      </c>
      <c r="B191" s="586"/>
      <c r="C191" s="586"/>
      <c r="D191" s="586"/>
      <c r="E191" s="586"/>
      <c r="F191" s="586"/>
      <c r="G191" s="586"/>
      <c r="H191" s="586"/>
      <c r="I191" s="586"/>
      <c r="J191" s="586"/>
      <c r="K191" s="586"/>
      <c r="L191" s="586"/>
      <c r="M191" s="586"/>
      <c r="N191" s="586"/>
      <c r="O191" s="586"/>
      <c r="P191" s="586"/>
      <c r="Q191" s="586"/>
      <c r="R191" s="586"/>
      <c r="S191" s="586"/>
      <c r="T191" s="586"/>
      <c r="U191" s="586"/>
      <c r="V191" s="586"/>
      <c r="W191" s="586"/>
      <c r="X191" s="586"/>
      <c r="Y191" s="586"/>
      <c r="Z191" s="586"/>
      <c r="AA191" s="586"/>
      <c r="AB191" s="586"/>
      <c r="AC191" s="586"/>
      <c r="AD191" s="586"/>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row>
    <row r="192" spans="1:64" ht="18.75" customHeight="1">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2"/>
      <c r="BE192" s="2"/>
      <c r="BF192" s="2"/>
      <c r="BG192" s="2"/>
      <c r="BH192" s="2"/>
      <c r="BI192" s="2"/>
      <c r="BJ192" s="2"/>
      <c r="BK192" s="2"/>
    </row>
    <row r="193" spans="1:63" ht="18.75" customHeight="1">
      <c r="AF193" s="2"/>
      <c r="AG193" s="2"/>
      <c r="AH193" s="1099"/>
      <c r="AI193" s="1099"/>
      <c r="AJ193" s="1099"/>
      <c r="AK193" s="1099"/>
      <c r="AL193" s="1099"/>
      <c r="AM193" s="1099"/>
      <c r="AN193" s="1099"/>
      <c r="AO193" s="1099"/>
      <c r="AP193" s="1099"/>
      <c r="AQ193" s="1099"/>
      <c r="AR193" s="1099"/>
      <c r="AS193" s="1099"/>
      <c r="AT193" s="1099"/>
      <c r="AU193" s="1099"/>
      <c r="AV193" s="1099"/>
      <c r="AW193" s="1099"/>
      <c r="AX193" s="1099"/>
      <c r="AY193" s="1099"/>
      <c r="AZ193" s="1099"/>
      <c r="BA193" s="1099"/>
      <c r="BB193" s="1099"/>
      <c r="BC193" s="1099"/>
      <c r="BD193" s="1099"/>
      <c r="BE193" s="1099"/>
      <c r="BF193" s="1099"/>
      <c r="BG193" s="1099"/>
      <c r="BH193" s="1099"/>
      <c r="BI193" s="1099"/>
      <c r="BJ193" s="1099"/>
      <c r="BK193" s="2"/>
    </row>
    <row r="194" spans="1:63" ht="18.75" customHeight="1">
      <c r="L194" s="89"/>
      <c r="M194" s="89"/>
      <c r="N194" s="89"/>
      <c r="O194" s="89"/>
      <c r="P194" s="89"/>
      <c r="Q194" s="89"/>
      <c r="R194" s="89"/>
      <c r="S194" s="89"/>
      <c r="T194" s="89"/>
      <c r="U194" s="89"/>
      <c r="V194" s="89"/>
      <c r="W194" s="89"/>
      <c r="X194" s="89"/>
      <c r="Y194" s="89"/>
      <c r="Z194" s="89"/>
      <c r="AA194" s="89"/>
      <c r="AB194" s="89"/>
      <c r="AC194" s="89"/>
      <c r="AD194" s="3"/>
    </row>
    <row r="195" spans="1:63" ht="29.4" customHeight="1">
      <c r="A195" s="587" t="s">
        <v>496</v>
      </c>
      <c r="B195" s="587"/>
      <c r="C195" s="587"/>
      <c r="D195" s="587"/>
      <c r="E195" s="587"/>
      <c r="F195" s="587"/>
      <c r="G195" s="587"/>
      <c r="H195" s="587"/>
      <c r="I195" s="587"/>
      <c r="J195" s="587"/>
      <c r="K195" s="587"/>
      <c r="L195" s="587"/>
      <c r="M195" s="587"/>
      <c r="N195" s="587"/>
      <c r="O195" s="587"/>
      <c r="P195" s="587"/>
      <c r="Q195" s="587"/>
      <c r="R195" s="587"/>
      <c r="S195" s="587"/>
      <c r="T195" s="587"/>
      <c r="U195" s="587"/>
      <c r="V195" s="587"/>
      <c r="W195" s="587"/>
      <c r="X195" s="587"/>
      <c r="Y195" s="587"/>
      <c r="Z195" s="587"/>
      <c r="AA195" s="587"/>
      <c r="AB195" s="587"/>
      <c r="AC195" s="587"/>
      <c r="AD195" s="587"/>
    </row>
    <row r="196" spans="1:63" ht="18.75" customHeight="1">
      <c r="A196" s="3"/>
      <c r="B196" s="89"/>
      <c r="C196" s="89"/>
      <c r="D196" s="89"/>
      <c r="E196" s="89"/>
      <c r="F196" s="89"/>
      <c r="G196" s="89"/>
      <c r="H196" s="89"/>
      <c r="I196" s="89"/>
      <c r="J196" s="89"/>
      <c r="K196" s="89"/>
      <c r="AE196" s="2"/>
    </row>
    <row r="197" spans="1:63" ht="18.75" customHeight="1">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row>
    <row r="198" spans="1:63" ht="18.75" customHeight="1">
      <c r="L198" s="37"/>
      <c r="M198" s="37"/>
      <c r="N198" s="37"/>
      <c r="O198" s="37"/>
      <c r="P198" s="37"/>
      <c r="Q198" s="37"/>
      <c r="R198" s="37"/>
      <c r="S198" s="37"/>
      <c r="T198" s="37"/>
      <c r="U198" s="37"/>
      <c r="V198" s="37"/>
      <c r="W198" s="37"/>
      <c r="X198" s="37"/>
      <c r="Y198" s="37"/>
      <c r="Z198" s="37"/>
      <c r="AA198" s="37"/>
      <c r="AB198" s="37"/>
      <c r="AC198" s="37"/>
      <c r="AD198" s="37"/>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2"/>
      <c r="BE198" s="2"/>
      <c r="BF198" s="2"/>
      <c r="BG198" s="2"/>
      <c r="BH198" s="2"/>
      <c r="BI198" s="2"/>
      <c r="BJ198" s="2"/>
      <c r="BK198" s="2"/>
    </row>
    <row r="199" spans="1:63" ht="18.75" customHeight="1">
      <c r="A199" s="586" t="s">
        <v>7</v>
      </c>
      <c r="B199" s="586"/>
      <c r="C199" s="586"/>
      <c r="D199" s="586"/>
      <c r="E199" s="586"/>
      <c r="F199" s="586"/>
      <c r="G199" s="586"/>
      <c r="H199" s="586"/>
      <c r="I199" s="586"/>
      <c r="J199" s="586"/>
      <c r="K199" s="586"/>
      <c r="L199" s="586"/>
      <c r="M199" s="586"/>
      <c r="N199" s="586"/>
      <c r="O199" s="586"/>
      <c r="P199" s="586"/>
      <c r="Q199" s="586"/>
      <c r="R199" s="586"/>
      <c r="S199" s="586"/>
      <c r="T199" s="586"/>
      <c r="U199" s="586"/>
      <c r="V199" s="586"/>
      <c r="W199" s="586"/>
      <c r="X199" s="586"/>
      <c r="Y199" s="586"/>
      <c r="Z199" s="586"/>
      <c r="AA199" s="586"/>
      <c r="AB199" s="586"/>
      <c r="AC199" s="586"/>
      <c r="AD199" s="586"/>
    </row>
    <row r="200" spans="1:63" ht="18.75" customHeight="1">
      <c r="L200" s="3"/>
      <c r="M200" s="3"/>
      <c r="N200" s="3"/>
      <c r="O200" s="3"/>
      <c r="P200" s="3"/>
      <c r="Q200" s="3"/>
      <c r="R200" s="3"/>
      <c r="S200" s="3"/>
      <c r="T200" s="3"/>
      <c r="U200" s="3"/>
      <c r="V200" s="3"/>
      <c r="W200" s="3"/>
      <c r="X200" s="3"/>
      <c r="Y200" s="3"/>
      <c r="Z200" s="3"/>
      <c r="AA200" s="3"/>
      <c r="AB200" s="3"/>
      <c r="AC200" s="3"/>
      <c r="AD200" s="3"/>
    </row>
    <row r="201" spans="1:63" ht="18.75" customHeight="1">
      <c r="A201" s="3"/>
      <c r="B201" s="1039" t="s">
        <v>576</v>
      </c>
      <c r="C201" s="1039"/>
      <c r="D201" s="1039"/>
      <c r="E201" s="1039"/>
      <c r="F201" s="1039"/>
      <c r="G201" s="1039"/>
      <c r="H201" s="1039"/>
      <c r="I201" s="1039"/>
      <c r="J201" s="1039"/>
      <c r="K201" s="1039" t="s">
        <v>575</v>
      </c>
      <c r="L201" s="1039"/>
      <c r="M201" s="1039"/>
      <c r="N201" s="1039"/>
      <c r="O201" s="1039"/>
      <c r="P201" s="1039"/>
      <c r="Q201" s="1039"/>
      <c r="R201" s="1039"/>
      <c r="S201" s="1039"/>
      <c r="T201" s="1039" t="s">
        <v>92</v>
      </c>
      <c r="U201" s="1039"/>
      <c r="V201" s="1039"/>
      <c r="W201" s="1039"/>
      <c r="X201" s="1039"/>
      <c r="Y201" s="1039"/>
      <c r="Z201" s="1039"/>
      <c r="AA201" s="1039"/>
      <c r="AB201" s="1039"/>
      <c r="AC201" s="3"/>
      <c r="AD201" s="3"/>
      <c r="AH201" s="1099"/>
      <c r="AI201" s="1099"/>
      <c r="AJ201" s="1099"/>
      <c r="AK201" s="1099"/>
      <c r="AL201" s="1099"/>
      <c r="AM201" s="1099"/>
      <c r="AN201" s="1099"/>
      <c r="AO201" s="1099"/>
      <c r="AP201" s="1099"/>
      <c r="AQ201" s="1099"/>
      <c r="AR201" s="1099"/>
      <c r="AS201" s="1099"/>
      <c r="AT201" s="1099"/>
      <c r="AU201" s="1099"/>
      <c r="AV201" s="1099"/>
      <c r="AW201" s="1099"/>
      <c r="AX201" s="1099"/>
      <c r="AY201" s="1099"/>
      <c r="AZ201" s="1099"/>
      <c r="BA201" s="1099"/>
      <c r="BB201" s="1099"/>
      <c r="BC201" s="1099"/>
      <c r="BD201" s="1099"/>
      <c r="BE201" s="1099"/>
      <c r="BF201" s="1099"/>
      <c r="BG201" s="1099"/>
      <c r="BH201" s="1099"/>
      <c r="BI201" s="1099"/>
      <c r="BJ201" s="1099"/>
      <c r="BK201" s="1099"/>
    </row>
    <row r="202" spans="1:63" ht="18.75" customHeight="1">
      <c r="A202" s="3"/>
      <c r="B202" s="1117" t="s">
        <v>493</v>
      </c>
      <c r="C202" s="1117"/>
      <c r="D202" s="1117"/>
      <c r="E202" s="1117"/>
      <c r="F202" s="1117"/>
      <c r="G202" s="1117"/>
      <c r="H202" s="1117"/>
      <c r="I202" s="1117"/>
      <c r="J202" s="1117"/>
      <c r="K202" s="1116">
        <f>S168</f>
        <v>0</v>
      </c>
      <c r="L202" s="1116"/>
      <c r="M202" s="1116"/>
      <c r="N202" s="1116"/>
      <c r="O202" s="1116"/>
      <c r="P202" s="1116"/>
      <c r="Q202" s="1116"/>
      <c r="R202" s="1116"/>
      <c r="S202" s="1116"/>
      <c r="T202" s="1116">
        <f>S168</f>
        <v>0</v>
      </c>
      <c r="U202" s="1116"/>
      <c r="V202" s="1116"/>
      <c r="W202" s="1116"/>
      <c r="X202" s="1116"/>
      <c r="Y202" s="1116"/>
      <c r="Z202" s="1116"/>
      <c r="AA202" s="1116"/>
      <c r="AB202" s="1116"/>
      <c r="AC202" s="3"/>
      <c r="AD202" s="3"/>
      <c r="AE202" s="2"/>
    </row>
    <row r="203" spans="1:63" ht="18.75" customHeight="1">
      <c r="A203" s="3"/>
      <c r="B203" s="1117"/>
      <c r="C203" s="1117"/>
      <c r="D203" s="1117"/>
      <c r="E203" s="1117"/>
      <c r="F203" s="1117"/>
      <c r="G203" s="1117"/>
      <c r="H203" s="1117"/>
      <c r="I203" s="1117"/>
      <c r="J203" s="1117"/>
      <c r="K203" s="1116"/>
      <c r="L203" s="1116"/>
      <c r="M203" s="1116"/>
      <c r="N203" s="1116"/>
      <c r="O203" s="1116"/>
      <c r="P203" s="1116"/>
      <c r="Q203" s="1116"/>
      <c r="R203" s="1116"/>
      <c r="S203" s="1116"/>
      <c r="T203" s="1116"/>
      <c r="U203" s="1116"/>
      <c r="V203" s="1116"/>
      <c r="W203" s="1116"/>
      <c r="X203" s="1116"/>
      <c r="Y203" s="1116"/>
      <c r="Z203" s="1116"/>
      <c r="AA203" s="1116"/>
      <c r="AB203" s="1116"/>
      <c r="AC203" s="3"/>
      <c r="AD203" s="3"/>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row>
    <row r="204" spans="1:63" ht="18.7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2"/>
      <c r="AF204" s="2"/>
      <c r="AG204" s="2"/>
      <c r="AH204" s="2"/>
      <c r="AI204" s="1099"/>
      <c r="AJ204" s="1099"/>
      <c r="AK204" s="1099"/>
      <c r="AL204" s="1099"/>
      <c r="AM204" s="1099"/>
      <c r="AN204" s="1099"/>
      <c r="AO204" s="1099"/>
      <c r="AP204" s="1099"/>
      <c r="AQ204" s="1099"/>
      <c r="AR204" s="1099"/>
      <c r="AS204" s="1099"/>
      <c r="AT204" s="1099"/>
      <c r="AU204" s="1099"/>
      <c r="AV204" s="1099"/>
      <c r="AW204" s="1099"/>
      <c r="AX204" s="1099"/>
      <c r="AY204" s="1099"/>
      <c r="AZ204" s="1099"/>
      <c r="BA204" s="1099"/>
      <c r="BB204" s="1099"/>
      <c r="BC204" s="1099"/>
      <c r="BD204" s="1099"/>
      <c r="BE204" s="1099"/>
      <c r="BF204" s="1099"/>
      <c r="BG204" s="1099"/>
      <c r="BH204" s="1099"/>
      <c r="BI204" s="1099"/>
      <c r="BJ204" s="2"/>
      <c r="BK204" s="2"/>
    </row>
    <row r="205" spans="1:63" ht="43.5" customHeight="1">
      <c r="A205" s="3"/>
      <c r="B205" s="3"/>
      <c r="C205" s="3"/>
      <c r="D205" s="3"/>
      <c r="E205" s="3"/>
      <c r="F205" s="3"/>
      <c r="G205" s="3"/>
      <c r="H205" s="3"/>
      <c r="I205" s="3"/>
      <c r="J205" s="3"/>
      <c r="K205" s="3"/>
      <c r="L205" s="58"/>
      <c r="M205" s="58"/>
      <c r="N205" s="58"/>
      <c r="O205" s="58"/>
      <c r="P205" s="58"/>
      <c r="Q205" s="58"/>
      <c r="R205" s="58"/>
      <c r="S205" s="58"/>
      <c r="T205" s="58"/>
      <c r="U205" s="58"/>
      <c r="V205" s="58"/>
      <c r="W205" s="58"/>
      <c r="X205" s="58"/>
      <c r="Y205" s="58"/>
      <c r="Z205" s="58"/>
      <c r="AA205" s="58"/>
      <c r="AB205" s="58"/>
      <c r="AC205" s="3"/>
      <c r="AD205" s="3"/>
      <c r="AE205" s="2"/>
      <c r="AF205" s="2"/>
      <c r="AG205" s="2"/>
      <c r="AH205" s="2"/>
      <c r="AI205" s="1150"/>
      <c r="AJ205" s="1150"/>
      <c r="AK205" s="1150"/>
      <c r="AL205" s="1150"/>
      <c r="AM205" s="1150"/>
      <c r="AN205" s="1150"/>
      <c r="AO205" s="1150"/>
      <c r="AP205" s="1150"/>
      <c r="AQ205" s="1150"/>
      <c r="AR205" s="1151"/>
      <c r="AS205" s="1151"/>
      <c r="AT205" s="1151"/>
      <c r="AU205" s="1151"/>
      <c r="AV205" s="1151"/>
      <c r="AW205" s="1151"/>
      <c r="AX205" s="1151"/>
      <c r="AY205" s="1151"/>
      <c r="AZ205" s="2"/>
      <c r="BA205" s="1151"/>
      <c r="BB205" s="1151"/>
      <c r="BC205" s="1151"/>
      <c r="BD205" s="1151"/>
      <c r="BE205" s="1151"/>
      <c r="BF205" s="1151"/>
      <c r="BG205" s="1151"/>
      <c r="BH205" s="1151"/>
      <c r="BI205" s="2"/>
      <c r="BJ205" s="2"/>
      <c r="BK205" s="2"/>
    </row>
    <row r="206" spans="1:63" ht="18.75" customHeight="1">
      <c r="A206" s="3"/>
      <c r="B206" s="3"/>
      <c r="C206" s="3"/>
      <c r="D206" s="3"/>
      <c r="E206" s="3"/>
      <c r="F206" s="3"/>
      <c r="G206" s="3"/>
      <c r="H206" s="3"/>
      <c r="I206" s="58"/>
      <c r="J206" s="58"/>
      <c r="K206" s="58"/>
      <c r="L206" s="58"/>
      <c r="M206" s="58"/>
      <c r="N206" s="58"/>
      <c r="O206" s="58"/>
      <c r="P206" s="58"/>
      <c r="Q206" s="58"/>
      <c r="R206" s="58"/>
      <c r="S206" s="58"/>
      <c r="T206" s="58"/>
      <c r="U206" s="58"/>
      <c r="V206" s="58"/>
      <c r="W206" s="58"/>
      <c r="X206" s="58"/>
      <c r="Y206" s="58"/>
      <c r="Z206" s="58"/>
      <c r="AA206" s="58"/>
      <c r="AB206" s="58"/>
      <c r="AC206" s="3"/>
      <c r="AD206" s="3"/>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c r="BH206" s="2"/>
      <c r="BI206" s="2"/>
      <c r="BJ206" s="2"/>
      <c r="BK206" s="2"/>
    </row>
    <row r="207" spans="1:63" ht="18.75" customHeight="1">
      <c r="A207" s="3"/>
      <c r="B207" s="3"/>
      <c r="C207" s="3"/>
      <c r="D207" s="3"/>
      <c r="E207" s="3"/>
      <c r="F207" s="3"/>
      <c r="G207" s="3"/>
      <c r="H207" s="3"/>
      <c r="I207" s="58"/>
      <c r="J207" s="58"/>
      <c r="K207" s="58"/>
      <c r="L207" s="58"/>
      <c r="M207" s="58"/>
      <c r="N207" s="58"/>
      <c r="O207" s="58"/>
      <c r="P207" s="58"/>
      <c r="Q207" s="58"/>
      <c r="R207" s="58"/>
      <c r="S207" s="58"/>
      <c r="T207" s="58"/>
      <c r="U207" s="58"/>
      <c r="V207" s="58"/>
      <c r="W207" s="58"/>
      <c r="X207" s="58"/>
      <c r="Y207" s="58"/>
      <c r="Z207" s="58"/>
      <c r="AA207" s="58"/>
      <c r="AB207" s="58"/>
      <c r="AC207" s="3"/>
      <c r="AD207" s="3"/>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c r="BI207" s="2"/>
      <c r="BJ207" s="2"/>
      <c r="BK207" s="2"/>
    </row>
    <row r="208" spans="1:63" ht="18.75" customHeight="1">
      <c r="A208" s="3"/>
      <c r="B208" s="3"/>
      <c r="C208" s="3"/>
      <c r="D208" s="3"/>
      <c r="E208" s="3"/>
      <c r="F208" s="3"/>
      <c r="G208" s="3"/>
      <c r="H208" s="3"/>
      <c r="I208" s="58"/>
      <c r="J208" s="58"/>
      <c r="K208" s="58"/>
      <c r="L208" s="3"/>
      <c r="M208" s="3"/>
      <c r="N208" s="3"/>
      <c r="O208" s="3"/>
      <c r="P208" s="3"/>
      <c r="Q208" s="3"/>
      <c r="R208" s="3"/>
      <c r="S208" s="3"/>
      <c r="T208" s="3"/>
      <c r="U208" s="3"/>
      <c r="V208" s="3"/>
      <c r="W208" s="3"/>
      <c r="X208" s="3"/>
      <c r="Y208" s="3"/>
      <c r="Z208" s="3"/>
      <c r="AA208" s="3"/>
      <c r="AB208" s="3"/>
      <c r="AC208" s="3"/>
      <c r="AD208" s="3"/>
      <c r="AE208" s="2"/>
      <c r="AF208" s="2"/>
      <c r="AG208" s="2"/>
      <c r="AH208" s="2"/>
      <c r="AI208" s="2"/>
      <c r="AJ208" s="2"/>
      <c r="AK208" s="2"/>
      <c r="AL208" s="2"/>
      <c r="AM208" s="2"/>
      <c r="AN208" s="2"/>
      <c r="AO208" s="2"/>
      <c r="AP208" s="27"/>
      <c r="AQ208" s="27"/>
      <c r="AR208" s="27"/>
      <c r="AS208" s="27"/>
      <c r="AT208" s="27"/>
      <c r="AU208" s="27"/>
      <c r="AV208" s="27"/>
      <c r="AW208" s="27"/>
      <c r="AX208" s="27"/>
      <c r="AY208" s="27"/>
      <c r="AZ208" s="27"/>
      <c r="BA208" s="27"/>
      <c r="BB208" s="27"/>
      <c r="BC208" s="27"/>
      <c r="BD208" s="27"/>
      <c r="BE208" s="27"/>
      <c r="BF208" s="27"/>
      <c r="BG208" s="27"/>
      <c r="BH208" s="27"/>
      <c r="BI208" s="27"/>
      <c r="BJ208" s="2"/>
      <c r="BK208" s="2"/>
    </row>
    <row r="209" spans="1:63" ht="18.75" customHeight="1">
      <c r="A209" s="3"/>
      <c r="B209" s="3"/>
      <c r="C209" s="3"/>
      <c r="D209" s="3"/>
      <c r="E209" s="3"/>
      <c r="F209" s="3"/>
      <c r="G209" s="3"/>
      <c r="H209" s="3"/>
      <c r="I209" s="3"/>
      <c r="J209" s="3"/>
      <c r="K209" s="3"/>
      <c r="L209" s="3"/>
      <c r="M209" s="3" t="s">
        <v>93</v>
      </c>
      <c r="N209" s="3"/>
      <c r="O209" s="3"/>
      <c r="P209" s="3"/>
      <c r="Q209" s="3"/>
      <c r="R209" s="3"/>
      <c r="S209" s="3"/>
      <c r="T209" s="3"/>
      <c r="U209" s="3"/>
      <c r="V209" s="3"/>
      <c r="W209" s="3"/>
      <c r="X209" s="3"/>
      <c r="Y209" s="3"/>
      <c r="Z209" s="3"/>
      <c r="AA209" s="3"/>
      <c r="AB209" s="3"/>
      <c r="AC209" s="3"/>
      <c r="AD209" s="3"/>
      <c r="AE209" s="2"/>
      <c r="AF209" s="2"/>
      <c r="AG209" s="2"/>
      <c r="AH209" s="2"/>
      <c r="AI209" s="2"/>
      <c r="AJ209" s="2"/>
      <c r="AK209" s="2"/>
      <c r="AL209" s="2"/>
      <c r="AM209" s="2"/>
      <c r="AN209" s="2"/>
      <c r="AO209" s="2"/>
      <c r="AP209" s="27"/>
      <c r="AQ209" s="27"/>
      <c r="AR209" s="27"/>
      <c r="AS209" s="27"/>
      <c r="AT209" s="27"/>
      <c r="AU209" s="27"/>
      <c r="AV209" s="27"/>
      <c r="AW209" s="27"/>
      <c r="AX209" s="27"/>
      <c r="AY209" s="27"/>
      <c r="AZ209" s="27"/>
      <c r="BA209" s="27"/>
      <c r="BB209" s="27"/>
      <c r="BC209" s="27"/>
      <c r="BD209" s="27"/>
      <c r="BE209" s="27"/>
      <c r="BF209" s="27"/>
      <c r="BG209" s="27"/>
      <c r="BH209" s="27"/>
      <c r="BI209" s="27"/>
      <c r="BJ209" s="2"/>
      <c r="BK209" s="2"/>
    </row>
    <row r="210" spans="1:63" ht="18.75" customHeight="1">
      <c r="A210" s="3"/>
      <c r="B210" s="3"/>
      <c r="C210" s="3"/>
      <c r="D210" s="3"/>
      <c r="E210" s="3"/>
      <c r="F210" s="3"/>
      <c r="G210" s="3"/>
      <c r="H210" s="3"/>
      <c r="I210" s="3"/>
      <c r="J210" s="3"/>
      <c r="K210" s="3"/>
      <c r="L210" s="3"/>
      <c r="M210" s="1118" t="s">
        <v>94</v>
      </c>
      <c r="N210" s="1118"/>
      <c r="O210" s="1118"/>
      <c r="P210" s="1118"/>
      <c r="Q210" s="1118"/>
      <c r="R210" s="1118"/>
      <c r="S210" s="1121">
        <f>⑩債権者登録!C24</f>
        <v>0</v>
      </c>
      <c r="T210" s="1122"/>
      <c r="U210" s="1122"/>
      <c r="V210" s="1122"/>
      <c r="W210" s="1123"/>
      <c r="X210" s="1121">
        <f>⑩債権者登録!H24</f>
        <v>0</v>
      </c>
      <c r="Y210" s="1122"/>
      <c r="Z210" s="1122"/>
      <c r="AA210" s="1122"/>
      <c r="AB210" s="1123"/>
      <c r="AC210" s="3"/>
      <c r="AD210" s="3"/>
      <c r="AE210" s="2"/>
      <c r="AF210" s="2"/>
      <c r="AG210" s="2"/>
      <c r="AH210" s="2"/>
      <c r="AI210" s="2"/>
      <c r="AJ210" s="2"/>
      <c r="AK210" s="2"/>
      <c r="AL210" s="2"/>
      <c r="AM210" s="2"/>
      <c r="AN210" s="2"/>
      <c r="AO210" s="2"/>
      <c r="AP210" s="27"/>
      <c r="AQ210" s="27"/>
      <c r="AR210" s="27"/>
      <c r="AS210" s="27"/>
      <c r="AT210" s="27"/>
      <c r="AU210" s="27"/>
      <c r="AV210" s="27"/>
      <c r="AW210" s="27"/>
      <c r="AX210" s="27"/>
      <c r="AY210" s="27"/>
      <c r="AZ210" s="27"/>
      <c r="BA210" s="27"/>
      <c r="BB210" s="27"/>
      <c r="BC210" s="27"/>
      <c r="BD210" s="27"/>
      <c r="BE210" s="27"/>
      <c r="BF210" s="27"/>
      <c r="BG210" s="27"/>
      <c r="BH210" s="27"/>
      <c r="BI210" s="27"/>
      <c r="BJ210" s="2"/>
      <c r="BK210" s="2"/>
    </row>
    <row r="211" spans="1:63" ht="18.75" customHeight="1">
      <c r="A211" s="3"/>
      <c r="B211" s="3"/>
      <c r="C211" s="3"/>
      <c r="D211" s="3"/>
      <c r="E211" s="3"/>
      <c r="F211" s="3"/>
      <c r="G211" s="3"/>
      <c r="H211" s="3"/>
      <c r="I211" s="3"/>
      <c r="J211" s="3"/>
      <c r="K211" s="3"/>
      <c r="L211" s="3"/>
      <c r="M211" s="1118" t="s">
        <v>95</v>
      </c>
      <c r="N211" s="1118"/>
      <c r="O211" s="1118"/>
      <c r="P211" s="1118"/>
      <c r="Q211" s="1118"/>
      <c r="R211" s="1118"/>
      <c r="S211" s="1119"/>
      <c r="T211" s="1119"/>
      <c r="U211" s="1119"/>
      <c r="V211" s="1119"/>
      <c r="W211" s="1119"/>
      <c r="X211" s="1119"/>
      <c r="Y211" s="1119"/>
      <c r="Z211" s="1119"/>
      <c r="AA211" s="1119"/>
      <c r="AB211" s="1119"/>
      <c r="AC211" s="3"/>
      <c r="AD211" s="3"/>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c r="BH211" s="2"/>
      <c r="BI211" s="2"/>
      <c r="BJ211" s="2"/>
      <c r="BK211" s="2"/>
    </row>
    <row r="212" spans="1:63" ht="18.75" customHeight="1">
      <c r="A212" s="3"/>
      <c r="B212" s="3"/>
      <c r="C212" s="3"/>
      <c r="D212" s="3"/>
      <c r="E212" s="3"/>
      <c r="F212" s="3"/>
      <c r="G212" s="3"/>
      <c r="H212" s="3"/>
      <c r="I212" s="3"/>
      <c r="J212" s="3"/>
      <c r="K212" s="3"/>
      <c r="L212" s="3"/>
      <c r="M212" s="1118" t="s">
        <v>96</v>
      </c>
      <c r="N212" s="1118"/>
      <c r="O212" s="1118"/>
      <c r="P212" s="1118"/>
      <c r="Q212" s="1118"/>
      <c r="R212" s="1118"/>
      <c r="S212" s="1119">
        <f>⑩債権者登録!G26</f>
        <v>0</v>
      </c>
      <c r="T212" s="1119"/>
      <c r="U212" s="1119"/>
      <c r="V212" s="1119"/>
      <c r="W212" s="1119"/>
      <c r="X212" s="1119"/>
      <c r="Y212" s="1119"/>
      <c r="Z212" s="1119"/>
      <c r="AA212" s="1119"/>
      <c r="AB212" s="1119"/>
      <c r="AC212" s="3"/>
      <c r="AD212" s="3"/>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row>
    <row r="213" spans="1:63" ht="18.75" customHeight="1">
      <c r="A213" s="3"/>
      <c r="B213" s="3"/>
      <c r="C213" s="3"/>
      <c r="D213" s="3"/>
      <c r="E213" s="3"/>
      <c r="F213" s="3"/>
      <c r="G213" s="3"/>
      <c r="H213" s="3"/>
      <c r="I213" s="3"/>
      <c r="J213" s="3"/>
      <c r="K213" s="3"/>
      <c r="L213" s="3"/>
      <c r="M213" s="1118" t="s">
        <v>97</v>
      </c>
      <c r="N213" s="1118"/>
      <c r="O213" s="1118"/>
      <c r="P213" s="1118"/>
      <c r="Q213" s="1118"/>
      <c r="R213" s="1118"/>
      <c r="S213" s="1120">
        <f>⑩債権者登録!C27</f>
        <v>0</v>
      </c>
      <c r="T213" s="1120"/>
      <c r="U213" s="1120"/>
      <c r="V213" s="1120"/>
      <c r="W213" s="1120"/>
      <c r="X213" s="1120"/>
      <c r="Y213" s="1120"/>
      <c r="Z213" s="1120"/>
      <c r="AA213" s="1120"/>
      <c r="AB213" s="1120"/>
      <c r="AC213" s="3"/>
      <c r="AD213" s="3"/>
      <c r="AE213" s="2"/>
      <c r="AF213" s="2"/>
      <c r="AG213" s="2"/>
      <c r="AH213" s="2"/>
      <c r="AI213" s="2"/>
      <c r="AJ213" s="2"/>
      <c r="AK213" s="2"/>
      <c r="AL213" s="2"/>
      <c r="AM213" s="2"/>
      <c r="AN213" s="2"/>
      <c r="AO213" s="2"/>
      <c r="AP213" s="2"/>
      <c r="AQ213" s="2"/>
      <c r="AR213" s="2"/>
      <c r="AS213" s="2"/>
      <c r="AT213" s="1143"/>
      <c r="AU213" s="1143"/>
      <c r="AV213" s="1143"/>
      <c r="AW213" s="1143"/>
      <c r="AX213" s="1143"/>
      <c r="AY213" s="1143"/>
      <c r="AZ213" s="1144"/>
      <c r="BA213" s="1144"/>
      <c r="BB213" s="1144"/>
      <c r="BC213" s="1144"/>
      <c r="BD213" s="1144"/>
      <c r="BE213" s="1144"/>
      <c r="BF213" s="1144"/>
      <c r="BG213" s="1144"/>
      <c r="BH213" s="1144"/>
      <c r="BI213" s="1144"/>
      <c r="BJ213" s="2"/>
      <c r="BK213" s="2"/>
    </row>
    <row r="214" spans="1:63" ht="18.7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2"/>
      <c r="AF214" s="2"/>
      <c r="AG214" s="2"/>
      <c r="AH214" s="2"/>
      <c r="AI214" s="2"/>
      <c r="AJ214" s="2"/>
      <c r="AK214" s="2"/>
      <c r="AL214" s="2"/>
      <c r="AM214" s="2"/>
      <c r="AN214" s="2"/>
      <c r="AO214" s="2"/>
      <c r="AP214" s="2"/>
      <c r="AQ214" s="2"/>
      <c r="AR214" s="2"/>
      <c r="AS214" s="2"/>
      <c r="AT214" s="1143"/>
      <c r="AU214" s="1143"/>
      <c r="AV214" s="1143"/>
      <c r="AW214" s="1143"/>
      <c r="AX214" s="1143"/>
      <c r="AY214" s="1143"/>
      <c r="AZ214" s="1144"/>
      <c r="BA214" s="1144"/>
      <c r="BB214" s="1144"/>
      <c r="BC214" s="1144"/>
      <c r="BD214" s="1144"/>
      <c r="BE214" s="1144"/>
      <c r="BF214" s="1144"/>
      <c r="BG214" s="1144"/>
      <c r="BH214" s="1144"/>
      <c r="BI214" s="1144"/>
      <c r="BJ214" s="2"/>
      <c r="BK214" s="2"/>
    </row>
    <row r="215" spans="1:63" ht="18.7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2"/>
      <c r="AF215" s="2"/>
      <c r="AG215" s="2"/>
      <c r="AH215" s="2"/>
      <c r="AI215" s="2"/>
      <c r="AJ215" s="2"/>
      <c r="AK215" s="2"/>
      <c r="AL215" s="2"/>
      <c r="AM215" s="2"/>
      <c r="AN215" s="2"/>
      <c r="AO215" s="2"/>
      <c r="AP215" s="2"/>
      <c r="AQ215" s="2"/>
      <c r="AR215" s="2"/>
      <c r="AS215" s="2"/>
      <c r="AT215" s="1143"/>
      <c r="AU215" s="1143"/>
      <c r="AV215" s="1143"/>
      <c r="AW215" s="1143"/>
      <c r="AX215" s="1143"/>
      <c r="AY215" s="1143"/>
      <c r="AZ215" s="1144"/>
      <c r="BA215" s="1144"/>
      <c r="BB215" s="1144"/>
      <c r="BC215" s="1144"/>
      <c r="BD215" s="1144"/>
      <c r="BE215" s="1144"/>
      <c r="BF215" s="1144"/>
      <c r="BG215" s="1144"/>
      <c r="BH215" s="1144"/>
      <c r="BI215" s="1144"/>
      <c r="BJ215" s="2"/>
      <c r="BK215" s="2"/>
    </row>
    <row r="216" spans="1:63" ht="49.5" customHeight="1">
      <c r="A216" s="3"/>
      <c r="B216" s="3" t="s">
        <v>14</v>
      </c>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2"/>
      <c r="AF216" s="2"/>
      <c r="AG216" s="2"/>
      <c r="AH216" s="2"/>
      <c r="AI216" s="2"/>
      <c r="AJ216" s="2"/>
      <c r="AK216" s="2"/>
      <c r="AL216" s="2"/>
      <c r="AM216" s="2"/>
      <c r="AN216" s="2"/>
      <c r="AO216" s="2"/>
      <c r="AP216" s="2"/>
      <c r="AQ216" s="2"/>
      <c r="AR216" s="2"/>
      <c r="AS216" s="2"/>
      <c r="AT216" s="1143"/>
      <c r="AU216" s="1143"/>
      <c r="AV216" s="1143"/>
      <c r="AW216" s="1143"/>
      <c r="AX216" s="1143"/>
      <c r="AY216" s="1143"/>
      <c r="AZ216" s="1145"/>
      <c r="BA216" s="1146"/>
      <c r="BB216" s="1146"/>
      <c r="BC216" s="1146"/>
      <c r="BD216" s="1146"/>
      <c r="BE216" s="1146"/>
      <c r="BF216" s="1146"/>
      <c r="BG216" s="1146"/>
      <c r="BH216" s="1146"/>
      <c r="BI216" s="1146"/>
      <c r="BJ216" s="2"/>
      <c r="BK216" s="2"/>
    </row>
    <row r="217" spans="1:63" ht="18.75" customHeight="1">
      <c r="A217" s="3"/>
      <c r="B217" s="3">
        <v>1</v>
      </c>
      <c r="C217" s="3"/>
      <c r="D217" s="3" t="s">
        <v>110</v>
      </c>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row>
    <row r="218" spans="1:63" ht="18.75" customHeight="1">
      <c r="A218" s="3"/>
      <c r="B218" s="3">
        <v>2</v>
      </c>
      <c r="C218" s="3"/>
      <c r="D218" s="3" t="s">
        <v>15</v>
      </c>
      <c r="E218" s="3"/>
      <c r="F218" s="3"/>
      <c r="G218" s="3"/>
      <c r="H218" s="3"/>
      <c r="I218" s="3"/>
      <c r="J218" s="3"/>
      <c r="K218" s="3"/>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row>
    <row r="219" spans="1:63" ht="18.75" customHeight="1">
      <c r="AE219" s="2"/>
      <c r="AF219" s="2"/>
      <c r="AG219" s="2"/>
      <c r="AH219" s="2"/>
      <c r="AI219" s="2"/>
      <c r="AJ219" s="2"/>
      <c r="AK219" s="3"/>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row>
    <row r="220" spans="1:63" ht="18.75" customHeight="1">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row>
    <row r="221" spans="1:63" ht="18.75" customHeight="1"/>
  </sheetData>
  <mergeCells count="345">
    <mergeCell ref="B119:AC119"/>
    <mergeCell ref="B124:AC124"/>
    <mergeCell ref="B100:AC100"/>
    <mergeCell ref="B128:F130"/>
    <mergeCell ref="B131:F133"/>
    <mergeCell ref="G130:J130"/>
    <mergeCell ref="K130:AC130"/>
    <mergeCell ref="K128:AC129"/>
    <mergeCell ref="G128:J129"/>
    <mergeCell ref="G131:AC133"/>
    <mergeCell ref="B102:K102"/>
    <mergeCell ref="L102:T102"/>
    <mergeCell ref="U102:AC102"/>
    <mergeCell ref="B110:K110"/>
    <mergeCell ref="L110:T110"/>
    <mergeCell ref="U110:AC110"/>
    <mergeCell ref="B111:K111"/>
    <mergeCell ref="L111:T111"/>
    <mergeCell ref="U111:AC111"/>
    <mergeCell ref="B120:F120"/>
    <mergeCell ref="B121:F121"/>
    <mergeCell ref="B122:F122"/>
    <mergeCell ref="B123:F123"/>
    <mergeCell ref="B125:F127"/>
    <mergeCell ref="G120:AC120"/>
    <mergeCell ref="G121:AC121"/>
    <mergeCell ref="G122:AC122"/>
    <mergeCell ref="G123:AC123"/>
    <mergeCell ref="AT213:AY213"/>
    <mergeCell ref="AZ213:BI213"/>
    <mergeCell ref="AT170:AV170"/>
    <mergeCell ref="AZ170:BB170"/>
    <mergeCell ref="AT188:AX188"/>
    <mergeCell ref="AZ188:BK188"/>
    <mergeCell ref="AT189:AX189"/>
    <mergeCell ref="AZ189:BK189"/>
    <mergeCell ref="AI172:BI173"/>
    <mergeCell ref="AI174:BI175"/>
    <mergeCell ref="AI179:BI180"/>
    <mergeCell ref="AR205:AY205"/>
    <mergeCell ref="AH163:AR163"/>
    <mergeCell ref="BG163:BI163"/>
    <mergeCell ref="AH164:AR164"/>
    <mergeCell ref="BG164:BI164"/>
    <mergeCell ref="BE152:BI152"/>
    <mergeCell ref="BE154:BI154"/>
    <mergeCell ref="AS160:AX160"/>
    <mergeCell ref="AY160:BD160"/>
    <mergeCell ref="AT214:AY214"/>
    <mergeCell ref="AZ214:BI214"/>
    <mergeCell ref="AT215:AY215"/>
    <mergeCell ref="AZ215:BI215"/>
    <mergeCell ref="AT216:AY216"/>
    <mergeCell ref="AZ216:BI216"/>
    <mergeCell ref="W4:AD4"/>
    <mergeCell ref="V24:AC24"/>
    <mergeCell ref="V180:AC180"/>
    <mergeCell ref="BD4:BK4"/>
    <mergeCell ref="AP24:AW24"/>
    <mergeCell ref="BC24:BJ24"/>
    <mergeCell ref="AP57:AW57"/>
    <mergeCell ref="AY57:BF57"/>
    <mergeCell ref="AT190:AX190"/>
    <mergeCell ref="AZ190:BI190"/>
    <mergeCell ref="AH193:BJ193"/>
    <mergeCell ref="AH201:BK201"/>
    <mergeCell ref="AI204:AQ204"/>
    <mergeCell ref="AR204:AZ204"/>
    <mergeCell ref="BA204:BI204"/>
    <mergeCell ref="AI205:AQ205"/>
    <mergeCell ref="BA205:BH205"/>
    <mergeCell ref="BG168:BI168"/>
    <mergeCell ref="BE160:BK160"/>
    <mergeCell ref="AH161:AR162"/>
    <mergeCell ref="BG161:BI161"/>
    <mergeCell ref="AT162:AV162"/>
    <mergeCell ref="AZ162:BB162"/>
    <mergeCell ref="BG162:BI162"/>
    <mergeCell ref="AI121:AT131"/>
    <mergeCell ref="AW121:BH131"/>
    <mergeCell ref="AK132:AM132"/>
    <mergeCell ref="AK133:AM133"/>
    <mergeCell ref="AH142:BK142"/>
    <mergeCell ref="AH146:AY146"/>
    <mergeCell ref="AZ146:BK146"/>
    <mergeCell ref="BE148:BI148"/>
    <mergeCell ref="BE150:BI150"/>
    <mergeCell ref="AN76:AV76"/>
    <mergeCell ref="AW76:BA76"/>
    <mergeCell ref="BC76:BI76"/>
    <mergeCell ref="AH80:AL82"/>
    <mergeCell ref="AM80:AV80"/>
    <mergeCell ref="AN82:AV82"/>
    <mergeCell ref="AH87:AL87"/>
    <mergeCell ref="AM87:BI87"/>
    <mergeCell ref="AH88:AL88"/>
    <mergeCell ref="AM88:BI88"/>
    <mergeCell ref="BC84:BI84"/>
    <mergeCell ref="BC85:BI85"/>
    <mergeCell ref="AW82:BA82"/>
    <mergeCell ref="BC82:BI82"/>
    <mergeCell ref="AW84:BA84"/>
    <mergeCell ref="AH85:AL86"/>
    <mergeCell ref="AW85:BA85"/>
    <mergeCell ref="AW86:BA86"/>
    <mergeCell ref="AI84:AJ84"/>
    <mergeCell ref="AN84:AV84"/>
    <mergeCell ref="AH73:AL75"/>
    <mergeCell ref="AM73:AV73"/>
    <mergeCell ref="AW73:BB73"/>
    <mergeCell ref="BC73:BI73"/>
    <mergeCell ref="AN74:AV74"/>
    <mergeCell ref="AW74:BA74"/>
    <mergeCell ref="BC74:BI74"/>
    <mergeCell ref="AN75:AV75"/>
    <mergeCell ref="AW75:BA75"/>
    <mergeCell ref="BC75:BI75"/>
    <mergeCell ref="AI69:AQ69"/>
    <mergeCell ref="AS69:AZ69"/>
    <mergeCell ref="BB69:BI69"/>
    <mergeCell ref="AH70:AO70"/>
    <mergeCell ref="AP70:BI70"/>
    <mergeCell ref="AI71:AP71"/>
    <mergeCell ref="AH72:AL72"/>
    <mergeCell ref="AM72:AP72"/>
    <mergeCell ref="AR72:AU72"/>
    <mergeCell ref="BB72:BE72"/>
    <mergeCell ref="AI66:AQ66"/>
    <mergeCell ref="AS66:AZ66"/>
    <mergeCell ref="BB66:BI66"/>
    <mergeCell ref="AI67:AQ67"/>
    <mergeCell ref="AS67:AZ67"/>
    <mergeCell ref="BB67:BI67"/>
    <mergeCell ref="AI68:AQ68"/>
    <mergeCell ref="AS68:AZ68"/>
    <mergeCell ref="BB68:BI68"/>
    <mergeCell ref="AI62:AQ62"/>
    <mergeCell ref="AS62:AZ62"/>
    <mergeCell ref="BB62:BI62"/>
    <mergeCell ref="AI63:AQ63"/>
    <mergeCell ref="AS63:AZ63"/>
    <mergeCell ref="BB63:BI63"/>
    <mergeCell ref="AI64:AQ64"/>
    <mergeCell ref="AS64:AZ64"/>
    <mergeCell ref="BB64:BI64"/>
    <mergeCell ref="AH55:AO56"/>
    <mergeCell ref="AR55:BI55"/>
    <mergeCell ref="AR56:BI56"/>
    <mergeCell ref="AH57:AO58"/>
    <mergeCell ref="AH59:BI59"/>
    <mergeCell ref="AI60:AQ60"/>
    <mergeCell ref="AS60:AZ60"/>
    <mergeCell ref="BB60:BI60"/>
    <mergeCell ref="AI61:AQ61"/>
    <mergeCell ref="AS61:AZ61"/>
    <mergeCell ref="BB61:BI61"/>
    <mergeCell ref="AT9:AX9"/>
    <mergeCell ref="AZ9:BK9"/>
    <mergeCell ref="AT10:AX10"/>
    <mergeCell ref="AZ10:BK10"/>
    <mergeCell ref="AT11:AX11"/>
    <mergeCell ref="AZ11:BI11"/>
    <mergeCell ref="AH14:BK14"/>
    <mergeCell ref="AU17:AV17"/>
    <mergeCell ref="AH18:AI18"/>
    <mergeCell ref="T202:AB203"/>
    <mergeCell ref="A199:AD199"/>
    <mergeCell ref="B201:J201"/>
    <mergeCell ref="K201:S201"/>
    <mergeCell ref="B202:J203"/>
    <mergeCell ref="K202:S203"/>
    <mergeCell ref="M212:R212"/>
    <mergeCell ref="S212:AB212"/>
    <mergeCell ref="M213:R213"/>
    <mergeCell ref="S213:AB213"/>
    <mergeCell ref="M210:R210"/>
    <mergeCell ref="M211:R211"/>
    <mergeCell ref="S211:AB211"/>
    <mergeCell ref="S210:W210"/>
    <mergeCell ref="X210:AB210"/>
    <mergeCell ref="L185:P185"/>
    <mergeCell ref="M167:O167"/>
    <mergeCell ref="S167:U167"/>
    <mergeCell ref="Z167:AB167"/>
    <mergeCell ref="R185:AC185"/>
    <mergeCell ref="B170:AD170"/>
    <mergeCell ref="B172:AD172"/>
    <mergeCell ref="B175:AD175"/>
    <mergeCell ref="T201:AB201"/>
    <mergeCell ref="L186:P186"/>
    <mergeCell ref="L187:P187"/>
    <mergeCell ref="R186:AC186"/>
    <mergeCell ref="R187:AB187"/>
    <mergeCell ref="A195:AD195"/>
    <mergeCell ref="A191:AD191"/>
    <mergeCell ref="M163:O163"/>
    <mergeCell ref="S163:U163"/>
    <mergeCell ref="Z163:AB163"/>
    <mergeCell ref="M162:O162"/>
    <mergeCell ref="S162:U162"/>
    <mergeCell ref="Z162:AB162"/>
    <mergeCell ref="A163:K163"/>
    <mergeCell ref="M168:O168"/>
    <mergeCell ref="S168:U168"/>
    <mergeCell ref="M164:O164"/>
    <mergeCell ref="S164:U164"/>
    <mergeCell ref="Z164:AB164"/>
    <mergeCell ref="A164:K164"/>
    <mergeCell ref="A165:K165"/>
    <mergeCell ref="A166:K166"/>
    <mergeCell ref="G168:K168"/>
    <mergeCell ref="M161:O161"/>
    <mergeCell ref="S161:U161"/>
    <mergeCell ref="Z161:AB161"/>
    <mergeCell ref="W154:AB154"/>
    <mergeCell ref="L160:Q160"/>
    <mergeCell ref="R160:W160"/>
    <mergeCell ref="X160:AD160"/>
    <mergeCell ref="A161:K161"/>
    <mergeCell ref="A162:K162"/>
    <mergeCell ref="W148:AB148"/>
    <mergeCell ref="W150:AB150"/>
    <mergeCell ref="W152:AB152"/>
    <mergeCell ref="A142:AD142"/>
    <mergeCell ref="A146:N146"/>
    <mergeCell ref="O146:AD146"/>
    <mergeCell ref="K125:AC125"/>
    <mergeCell ref="K126:AC126"/>
    <mergeCell ref="K127:AC127"/>
    <mergeCell ref="B134:F137"/>
    <mergeCell ref="G134:AC137"/>
    <mergeCell ref="G125:J125"/>
    <mergeCell ref="G126:J126"/>
    <mergeCell ref="G127:J127"/>
    <mergeCell ref="AI93:AT103"/>
    <mergeCell ref="AW93:BH103"/>
    <mergeCell ref="AI107:AT117"/>
    <mergeCell ref="AW107:BH117"/>
    <mergeCell ref="B91:AC91"/>
    <mergeCell ref="B92:F92"/>
    <mergeCell ref="B93:F93"/>
    <mergeCell ref="B94:F94"/>
    <mergeCell ref="B95:F95"/>
    <mergeCell ref="B96:F96"/>
    <mergeCell ref="B97:F97"/>
    <mergeCell ref="B98:F98"/>
    <mergeCell ref="B99:F99"/>
    <mergeCell ref="G92:AC92"/>
    <mergeCell ref="G93:AC93"/>
    <mergeCell ref="G94:AC94"/>
    <mergeCell ref="G95:AC95"/>
    <mergeCell ref="G96:AC96"/>
    <mergeCell ref="G97:AC97"/>
    <mergeCell ref="G98:AC98"/>
    <mergeCell ref="G99:AC99"/>
    <mergeCell ref="B101:K101"/>
    <mergeCell ref="U101:AC101"/>
    <mergeCell ref="L101:T101"/>
    <mergeCell ref="B65:I70"/>
    <mergeCell ref="J65:AC70"/>
    <mergeCell ref="C71:J71"/>
    <mergeCell ref="B73:AC88"/>
    <mergeCell ref="B72:AC72"/>
    <mergeCell ref="AW77:BA77"/>
    <mergeCell ref="BC77:BI77"/>
    <mergeCell ref="AH78:AL79"/>
    <mergeCell ref="AW78:BA78"/>
    <mergeCell ref="BC78:BI78"/>
    <mergeCell ref="AW79:BA79"/>
    <mergeCell ref="AI77:AJ77"/>
    <mergeCell ref="AN77:AV77"/>
    <mergeCell ref="AN83:AV83"/>
    <mergeCell ref="AW83:BA83"/>
    <mergeCell ref="BC83:BI83"/>
    <mergeCell ref="AW80:BB80"/>
    <mergeCell ref="BC80:BI80"/>
    <mergeCell ref="AN81:AV81"/>
    <mergeCell ref="AW81:BA81"/>
    <mergeCell ref="BC81:BI81"/>
    <mergeCell ref="AI65:AQ65"/>
    <mergeCell ref="AS65:AZ65"/>
    <mergeCell ref="BB65:BI65"/>
    <mergeCell ref="Q55:T55"/>
    <mergeCell ref="Q56:T56"/>
    <mergeCell ref="B57:I57"/>
    <mergeCell ref="J57:AC57"/>
    <mergeCell ref="B59:I64"/>
    <mergeCell ref="J59:AC64"/>
    <mergeCell ref="J55:P55"/>
    <mergeCell ref="J56:P56"/>
    <mergeCell ref="U55:AB55"/>
    <mergeCell ref="U56:AB56"/>
    <mergeCell ref="B55:I55"/>
    <mergeCell ref="B56:I56"/>
    <mergeCell ref="B58:I58"/>
    <mergeCell ref="B52:AC52"/>
    <mergeCell ref="B54:I54"/>
    <mergeCell ref="BA35:BF35"/>
    <mergeCell ref="BG35:BK35"/>
    <mergeCell ref="C36:L36"/>
    <mergeCell ref="T36:X36"/>
    <mergeCell ref="Z36:AC36"/>
    <mergeCell ref="AJ36:AS36"/>
    <mergeCell ref="AT36:AX36"/>
    <mergeCell ref="BA36:BE36"/>
    <mergeCell ref="BG36:BJ36"/>
    <mergeCell ref="M36:R36"/>
    <mergeCell ref="AJ35:AS35"/>
    <mergeCell ref="AT35:AZ35"/>
    <mergeCell ref="AQ37:AV37"/>
    <mergeCell ref="AH52:BI52"/>
    <mergeCell ref="AH54:AO54"/>
    <mergeCell ref="AP54:BI54"/>
    <mergeCell ref="Q54:T54"/>
    <mergeCell ref="J54:P54"/>
    <mergeCell ref="U54:AC54"/>
    <mergeCell ref="J37:O37"/>
    <mergeCell ref="M9:Q9"/>
    <mergeCell ref="M10:Q10"/>
    <mergeCell ref="N17:O17"/>
    <mergeCell ref="A18:B18"/>
    <mergeCell ref="C35:L35"/>
    <mergeCell ref="M35:S35"/>
    <mergeCell ref="T35:Y35"/>
    <mergeCell ref="Z35:AD35"/>
    <mergeCell ref="I24:P24"/>
    <mergeCell ref="M11:Q11"/>
    <mergeCell ref="A14:AD14"/>
    <mergeCell ref="S9:AD9"/>
    <mergeCell ref="S10:AD10"/>
    <mergeCell ref="B17:C17"/>
    <mergeCell ref="I17:M17"/>
    <mergeCell ref="S11:AD11"/>
    <mergeCell ref="BG167:BI167"/>
    <mergeCell ref="M166:O166"/>
    <mergeCell ref="S166:U166"/>
    <mergeCell ref="Z166:AB166"/>
    <mergeCell ref="AH166:AR166"/>
    <mergeCell ref="BG166:BI166"/>
    <mergeCell ref="M165:O165"/>
    <mergeCell ref="S165:U165"/>
    <mergeCell ref="Z165:AB165"/>
    <mergeCell ref="AH167:AR167"/>
    <mergeCell ref="AH165:AR165"/>
    <mergeCell ref="BG165:BI165"/>
  </mergeCells>
  <phoneticPr fontId="3"/>
  <conditionalFormatting sqref="B111:AC111">
    <cfRule type="containsBlanks" dxfId="10" priority="2">
      <formula>LEN(TRIM(B111))=0</formula>
    </cfRule>
  </conditionalFormatting>
  <conditionalFormatting sqref="D17">
    <cfRule type="expression" dxfId="9" priority="11">
      <formula>D17=""</formula>
    </cfRule>
  </conditionalFormatting>
  <conditionalFormatting sqref="F17">
    <cfRule type="expression" dxfId="8" priority="8">
      <formula>F17=""</formula>
    </cfRule>
  </conditionalFormatting>
  <conditionalFormatting sqref="G92:AC99">
    <cfRule type="containsBlanks" dxfId="7" priority="3">
      <formula>LEN(TRIM(G92))=0</formula>
    </cfRule>
    <cfRule type="containsBlanks" priority="4">
      <formula>LEN(TRIM(G92))=0</formula>
    </cfRule>
  </conditionalFormatting>
  <conditionalFormatting sqref="G120:AC123 K125:AC130 G131:AC137">
    <cfRule type="containsBlanks" dxfId="6" priority="1">
      <formula>LEN(TRIM(G120))=0</formula>
    </cfRule>
  </conditionalFormatting>
  <conditionalFormatting sqref="H17">
    <cfRule type="expression" dxfId="5" priority="7">
      <formula>H17=""</formula>
    </cfRule>
  </conditionalFormatting>
  <conditionalFormatting sqref="N17">
    <cfRule type="expression" dxfId="4" priority="6">
      <formula>$N$17=""</formula>
    </cfRule>
  </conditionalFormatting>
  <conditionalFormatting sqref="S210 X210 S211:AB213">
    <cfRule type="expression" dxfId="3" priority="52">
      <formula>$S210=""</formula>
    </cfRule>
  </conditionalFormatting>
  <conditionalFormatting sqref="S168:U168">
    <cfRule type="expression" dxfId="2" priority="5">
      <formula>S168&gt;M168</formula>
    </cfRule>
  </conditionalFormatting>
  <conditionalFormatting sqref="AZ170:BB170">
    <cfRule type="expression" dxfId="1" priority="12">
      <formula>AZ170&gt;AT170</formula>
    </cfRule>
  </conditionalFormatting>
  <conditionalFormatting sqref="BG168:BI168">
    <cfRule type="expression" dxfId="0" priority="43">
      <formula>BG168=""</formula>
    </cfRule>
  </conditionalFormatting>
  <dataValidations count="1">
    <dataValidation type="list" allowBlank="1" showInputMessage="1" showErrorMessage="1" sqref="A18:B18 AH18:AI18" xr:uid="{00000000-0002-0000-0100-000000000000}">
      <formula1>"完了,廃止"</formula1>
    </dataValidation>
  </dataValidations>
  <printOptions horizontalCentered="1"/>
  <pageMargins left="0.51181102362204722" right="0.9055118110236221" top="0.94488188976377963" bottom="0.15748031496062992" header="0.31496062992125984" footer="0.31496062992125984"/>
  <pageSetup paperSize="9" scale="70" orientation="portrait" r:id="rId1"/>
  <rowBreaks count="5" manualBreakCount="5">
    <brk id="50" min="3" max="29" man="1"/>
    <brk id="89" min="3" max="29" man="1"/>
    <brk id="99" min="3" max="29" man="1"/>
    <brk id="137" min="3" max="29" man="1"/>
    <brk id="178" min="3" max="29" man="1"/>
  </rowBreaks>
  <drawing r:id="rId2"/>
  <legacy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1A561-4D78-4454-B655-FDBDF83D5AF4}">
  <sheetPr codeName="Sheet17"/>
  <dimension ref="A2:H27"/>
  <sheetViews>
    <sheetView view="pageBreakPreview" zoomScale="91" zoomScaleNormal="100" zoomScaleSheetLayoutView="91" workbookViewId="0">
      <selection activeCell="AF57" sqref="AF57"/>
    </sheetView>
  </sheetViews>
  <sheetFormatPr defaultRowHeight="13.2"/>
  <cols>
    <col min="1" max="1" width="10.88671875" style="34" customWidth="1"/>
    <col min="2" max="2" width="14.33203125" style="34" customWidth="1"/>
    <col min="3" max="3" width="4.33203125" style="34" customWidth="1"/>
    <col min="4" max="4" width="30" style="34" customWidth="1"/>
    <col min="5" max="5" width="14.21875" style="266" customWidth="1"/>
    <col min="6" max="6" width="3.6640625" style="34" bestFit="1" customWidth="1"/>
    <col min="7" max="7" width="29.33203125" style="34" customWidth="1"/>
    <col min="8" max="8" width="10.109375" style="34" customWidth="1"/>
    <col min="9" max="9" width="3" customWidth="1"/>
    <col min="10" max="10" width="4" customWidth="1"/>
  </cols>
  <sheetData>
    <row r="2" spans="1:8" ht="16.2">
      <c r="A2" s="28" t="s">
        <v>422</v>
      </c>
      <c r="B2" s="33"/>
      <c r="C2" s="33"/>
      <c r="D2" s="33"/>
      <c r="F2" s="267"/>
    </row>
    <row r="3" spans="1:8" s="2" customFormat="1" ht="26.4">
      <c r="A3" s="176" t="s">
        <v>420</v>
      </c>
      <c r="B3" s="684" t="s">
        <v>423</v>
      </c>
      <c r="C3" s="686"/>
      <c r="D3" s="174" t="s">
        <v>424</v>
      </c>
      <c r="E3" s="684" t="s">
        <v>425</v>
      </c>
      <c r="F3" s="686"/>
      <c r="G3" s="177" t="s">
        <v>426</v>
      </c>
      <c r="H3" s="176" t="s">
        <v>427</v>
      </c>
    </row>
    <row r="4" spans="1:8" s="2" customFormat="1" ht="32.4">
      <c r="A4" s="1176" t="s">
        <v>428</v>
      </c>
      <c r="B4" s="1179">
        <f>'[1]１　【入力シート】積算内訳 (報告)'!H25</f>
        <v>0</v>
      </c>
      <c r="C4" s="1182" t="s">
        <v>22</v>
      </c>
      <c r="D4" s="270" t="s">
        <v>429</v>
      </c>
      <c r="E4" s="271">
        <f>+'[1]１　【入力シート】積算内訳 (報告)'!H14</f>
        <v>0</v>
      </c>
      <c r="F4" s="42" t="s">
        <v>22</v>
      </c>
      <c r="G4" s="272" t="s">
        <v>430</v>
      </c>
      <c r="H4" s="273"/>
    </row>
    <row r="5" spans="1:8" s="2" customFormat="1" ht="24">
      <c r="A5" s="1177"/>
      <c r="B5" s="1180"/>
      <c r="C5" s="1183"/>
      <c r="D5" s="270" t="s">
        <v>431</v>
      </c>
      <c r="E5" s="271">
        <f>+'[1]１　【入力シート】積算内訳 (報告)'!H19</f>
        <v>0</v>
      </c>
      <c r="F5" s="42" t="s">
        <v>22</v>
      </c>
      <c r="G5" s="274"/>
      <c r="H5" s="275"/>
    </row>
    <row r="6" spans="1:8" s="2" customFormat="1">
      <c r="A6" s="1178"/>
      <c r="B6" s="1181"/>
      <c r="C6" s="1184"/>
      <c r="D6" s="270" t="s">
        <v>432</v>
      </c>
      <c r="E6" s="271">
        <f>+'[1]１　【入力シート】積算内訳 (報告)'!H24</f>
        <v>0</v>
      </c>
      <c r="F6" s="42" t="s">
        <v>22</v>
      </c>
      <c r="G6" s="274"/>
      <c r="H6" s="275"/>
    </row>
    <row r="7" spans="1:8" s="2" customFormat="1" ht="43.2">
      <c r="A7" s="276" t="s">
        <v>410</v>
      </c>
      <c r="B7" s="268">
        <f>+'[1]１　【入力シート】積算内訳 (報告)'!H39</f>
        <v>0</v>
      </c>
      <c r="C7" s="269" t="s">
        <v>22</v>
      </c>
      <c r="D7" s="277" t="s">
        <v>433</v>
      </c>
      <c r="E7" s="271">
        <f>+'[1]１　【入力シート】積算内訳 (報告)'!H39</f>
        <v>0</v>
      </c>
      <c r="F7" s="42" t="s">
        <v>22</v>
      </c>
      <c r="G7" s="274"/>
      <c r="H7" s="275"/>
    </row>
    <row r="8" spans="1:8" s="2" customFormat="1" ht="24">
      <c r="A8" s="1176" t="s">
        <v>434</v>
      </c>
      <c r="B8" s="1179">
        <f>+'[1]１　【入力シート】積算内訳 (報告)'!H59</f>
        <v>0</v>
      </c>
      <c r="C8" s="1182" t="s">
        <v>22</v>
      </c>
      <c r="D8" s="270" t="s">
        <v>435</v>
      </c>
      <c r="E8" s="271">
        <f>+'[1]１　【入力シート】積算内訳 (報告)'!H48</f>
        <v>0</v>
      </c>
      <c r="F8" s="42" t="s">
        <v>22</v>
      </c>
      <c r="G8" s="274"/>
      <c r="H8" s="275"/>
    </row>
    <row r="9" spans="1:8" s="2" customFormat="1" ht="24">
      <c r="A9" s="1177"/>
      <c r="B9" s="1180"/>
      <c r="C9" s="1183"/>
      <c r="D9" s="278" t="s">
        <v>436</v>
      </c>
      <c r="E9" s="271">
        <f>+'[1]１　【入力シート】積算内訳 (報告)'!H53</f>
        <v>0</v>
      </c>
      <c r="F9" s="42" t="s">
        <v>22</v>
      </c>
      <c r="G9" s="274"/>
      <c r="H9" s="275"/>
    </row>
    <row r="10" spans="1:8" s="2" customFormat="1" ht="15.6" customHeight="1">
      <c r="A10" s="1178"/>
      <c r="B10" s="1181"/>
      <c r="C10" s="1184"/>
      <c r="D10" s="278" t="s">
        <v>432</v>
      </c>
      <c r="E10" s="271">
        <f>+'[1]１　【入力シート】積算内訳 (報告)'!H58</f>
        <v>0</v>
      </c>
      <c r="F10" s="42" t="s">
        <v>22</v>
      </c>
      <c r="G10" s="274"/>
      <c r="H10" s="275"/>
    </row>
    <row r="11" spans="1:8" s="2" customFormat="1" ht="15.6" customHeight="1">
      <c r="A11" s="1176" t="s">
        <v>437</v>
      </c>
      <c r="B11" s="1179">
        <f>+'[1]１　【入力シート】積算内訳 (報告)'!H89</f>
        <v>0</v>
      </c>
      <c r="C11" s="1182" t="s">
        <v>22</v>
      </c>
      <c r="D11" s="270" t="s">
        <v>438</v>
      </c>
      <c r="E11" s="271">
        <f>+'[1]１　【入力シート】積算内訳 (報告)'!H68</f>
        <v>0</v>
      </c>
      <c r="F11" s="42" t="s">
        <v>22</v>
      </c>
      <c r="G11" s="274"/>
      <c r="H11" s="275"/>
    </row>
    <row r="12" spans="1:8" s="2" customFormat="1" ht="15.6" customHeight="1">
      <c r="A12" s="1177"/>
      <c r="B12" s="1180"/>
      <c r="C12" s="1183"/>
      <c r="D12" s="270" t="s">
        <v>439</v>
      </c>
      <c r="E12" s="271">
        <f>+'[1]１　【入力シート】積算内訳 (報告)'!H73</f>
        <v>0</v>
      </c>
      <c r="F12" s="42" t="s">
        <v>22</v>
      </c>
      <c r="G12" s="274"/>
      <c r="H12" s="275"/>
    </row>
    <row r="13" spans="1:8" s="2" customFormat="1" ht="15.6" customHeight="1">
      <c r="A13" s="1177"/>
      <c r="B13" s="1180"/>
      <c r="C13" s="1183"/>
      <c r="D13" s="270" t="s">
        <v>440</v>
      </c>
      <c r="E13" s="271">
        <f>+'[1]１　【入力シート】積算内訳 (報告)'!H78</f>
        <v>0</v>
      </c>
      <c r="F13" s="42" t="s">
        <v>22</v>
      </c>
      <c r="G13" s="274"/>
      <c r="H13" s="275"/>
    </row>
    <row r="14" spans="1:8" s="2" customFormat="1" ht="15.6" customHeight="1">
      <c r="A14" s="1177"/>
      <c r="B14" s="1180"/>
      <c r="C14" s="1183"/>
      <c r="D14" s="270" t="s">
        <v>441</v>
      </c>
      <c r="E14" s="271">
        <f>+'[1]１　【入力シート】積算内訳 (報告)'!H83</f>
        <v>0</v>
      </c>
      <c r="F14" s="42" t="s">
        <v>22</v>
      </c>
      <c r="G14" s="274"/>
      <c r="H14" s="275"/>
    </row>
    <row r="15" spans="1:8" s="2" customFormat="1" ht="15.6" customHeight="1">
      <c r="A15" s="1178"/>
      <c r="B15" s="1181"/>
      <c r="C15" s="1184"/>
      <c r="D15" s="270" t="s">
        <v>442</v>
      </c>
      <c r="E15" s="271">
        <f>+'[1]１　【入力シート】積算内訳 (報告)'!H88</f>
        <v>0</v>
      </c>
      <c r="F15" s="42" t="s">
        <v>22</v>
      </c>
      <c r="G15" s="274"/>
      <c r="H15" s="275"/>
    </row>
    <row r="16" spans="1:8" s="2" customFormat="1" ht="15.6" customHeight="1">
      <c r="A16" s="1185" t="s">
        <v>443</v>
      </c>
      <c r="B16" s="1179">
        <f>+'[1]１　【入力シート】積算内訳 (報告)'!H118</f>
        <v>0</v>
      </c>
      <c r="C16" s="1182" t="s">
        <v>22</v>
      </c>
      <c r="D16" s="278" t="s">
        <v>444</v>
      </c>
      <c r="E16" s="271">
        <f>+'[1]１　【入力シート】積算内訳 (報告)'!H99</f>
        <v>0</v>
      </c>
      <c r="F16" s="42" t="s">
        <v>22</v>
      </c>
      <c r="G16" s="274"/>
      <c r="H16" s="275"/>
    </row>
    <row r="17" spans="1:8" s="2" customFormat="1" ht="15.6" customHeight="1">
      <c r="A17" s="1186"/>
      <c r="B17" s="1180"/>
      <c r="C17" s="1183"/>
      <c r="D17" s="270" t="s">
        <v>445</v>
      </c>
      <c r="E17" s="271">
        <f>+'[1]１　【入力シート】積算内訳 (報告)'!H108</f>
        <v>0</v>
      </c>
      <c r="F17" s="42" t="s">
        <v>22</v>
      </c>
      <c r="G17" s="274"/>
      <c r="H17" s="275"/>
    </row>
    <row r="18" spans="1:8" s="2" customFormat="1" ht="15.6" customHeight="1">
      <c r="A18" s="1187"/>
      <c r="B18" s="1181"/>
      <c r="C18" s="1184"/>
      <c r="D18" s="270" t="s">
        <v>446</v>
      </c>
      <c r="E18" s="271">
        <f>+'[1]１　【入力シート】積算内訳 (報告)'!H117</f>
        <v>0</v>
      </c>
      <c r="F18" s="42" t="s">
        <v>22</v>
      </c>
      <c r="G18" s="274"/>
      <c r="H18" s="275"/>
    </row>
    <row r="19" spans="1:8" s="2" customFormat="1" ht="32.4">
      <c r="A19" s="279" t="s">
        <v>447</v>
      </c>
      <c r="B19" s="280">
        <f>+'[1]１　【入力シート】積算内訳 (報告)'!H129</f>
        <v>0</v>
      </c>
      <c r="C19" s="281" t="s">
        <v>22</v>
      </c>
      <c r="D19" s="270"/>
      <c r="E19" s="271">
        <f>+'[1]１　【入力シート】積算内訳 (報告)'!H129</f>
        <v>0</v>
      </c>
      <c r="F19" s="42" t="s">
        <v>22</v>
      </c>
      <c r="G19" s="274"/>
      <c r="H19" s="275"/>
    </row>
    <row r="20" spans="1:8" s="2" customFormat="1">
      <c r="A20" s="175" t="s">
        <v>25</v>
      </c>
      <c r="B20" s="282">
        <f>SUM(B4:B19)</f>
        <v>0</v>
      </c>
      <c r="C20" s="283" t="s">
        <v>22</v>
      </c>
      <c r="D20" s="270" t="s">
        <v>103</v>
      </c>
      <c r="E20" s="271">
        <f>SUM(E4:E19)</f>
        <v>0</v>
      </c>
      <c r="F20" s="71" t="s">
        <v>22</v>
      </c>
      <c r="G20" s="274"/>
      <c r="H20" s="275"/>
    </row>
    <row r="21" spans="1:8" s="16" customFormat="1" ht="10.8">
      <c r="A21" s="1174"/>
      <c r="B21" s="1174"/>
      <c r="C21" s="1174"/>
      <c r="D21" s="1174"/>
      <c r="E21" s="1174"/>
      <c r="F21" s="1174"/>
      <c r="G21" s="1174"/>
      <c r="H21" s="284"/>
    </row>
    <row r="22" spans="1:8" s="16" customFormat="1" ht="10.8">
      <c r="A22" s="1174"/>
      <c r="B22" s="1175"/>
      <c r="C22" s="1175"/>
      <c r="D22" s="1175"/>
      <c r="E22" s="1175"/>
      <c r="F22" s="1175"/>
      <c r="G22" s="1175"/>
      <c r="H22" s="285"/>
    </row>
    <row r="23" spans="1:8" s="16" customFormat="1" ht="10.8">
      <c r="A23" s="1174"/>
      <c r="B23" s="1175"/>
      <c r="C23" s="1175"/>
      <c r="D23" s="1175"/>
      <c r="E23" s="1175"/>
      <c r="F23" s="1175"/>
      <c r="G23" s="1175"/>
      <c r="H23" s="285"/>
    </row>
    <row r="24" spans="1:8" s="16" customFormat="1" ht="10.8">
      <c r="A24" s="1174"/>
      <c r="B24" s="1175"/>
      <c r="C24" s="1175"/>
      <c r="D24" s="1175"/>
      <c r="E24" s="1175"/>
      <c r="F24" s="1175"/>
      <c r="G24" s="1175"/>
      <c r="H24" s="285"/>
    </row>
    <row r="25" spans="1:8" s="16" customFormat="1" ht="10.8">
      <c r="A25" s="1174"/>
      <c r="B25" s="1175"/>
      <c r="C25" s="1175"/>
      <c r="D25" s="1175"/>
      <c r="E25" s="1175"/>
      <c r="F25" s="1175"/>
      <c r="G25" s="1175"/>
      <c r="H25" s="285"/>
    </row>
    <row r="26" spans="1:8" s="16" customFormat="1" ht="10.8">
      <c r="A26" s="1174"/>
      <c r="B26" s="1175"/>
      <c r="C26" s="1175"/>
      <c r="D26" s="1175"/>
      <c r="E26" s="1175"/>
      <c r="F26" s="1175"/>
      <c r="G26" s="1175"/>
      <c r="H26" s="285"/>
    </row>
    <row r="27" spans="1:8">
      <c r="E27" s="286"/>
    </row>
  </sheetData>
  <mergeCells count="20">
    <mergeCell ref="A8:A10"/>
    <mergeCell ref="B8:B10"/>
    <mergeCell ref="C8:C10"/>
    <mergeCell ref="B3:C3"/>
    <mergeCell ref="E3:F3"/>
    <mergeCell ref="A4:A6"/>
    <mergeCell ref="B4:B6"/>
    <mergeCell ref="C4:C6"/>
    <mergeCell ref="A26:G26"/>
    <mergeCell ref="A11:A15"/>
    <mergeCell ref="B11:B15"/>
    <mergeCell ref="C11:C15"/>
    <mergeCell ref="A16:A18"/>
    <mergeCell ref="B16:B18"/>
    <mergeCell ref="C16:C18"/>
    <mergeCell ref="A21:G21"/>
    <mergeCell ref="A22:G22"/>
    <mergeCell ref="A23:G23"/>
    <mergeCell ref="A24:G24"/>
    <mergeCell ref="A25:G25"/>
  </mergeCells>
  <phoneticPr fontId="3"/>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BB0EFA-8993-45FF-B82D-144A78D4F657}">
  <sheetPr codeName="Sheet11">
    <tabColor theme="5" tint="0.79998168889431442"/>
  </sheetPr>
  <dimension ref="A1:M43"/>
  <sheetViews>
    <sheetView view="pageBreakPreview" zoomScale="88" zoomScaleNormal="100" zoomScaleSheetLayoutView="88" workbookViewId="0">
      <selection activeCell="B24" sqref="B24:G24"/>
    </sheetView>
  </sheetViews>
  <sheetFormatPr defaultColWidth="9" defaultRowHeight="14.4"/>
  <cols>
    <col min="1" max="1" width="7.33203125" style="30" customWidth="1"/>
    <col min="2" max="4" width="16.33203125" customWidth="1"/>
    <col min="5" max="5" width="20.109375" customWidth="1"/>
    <col min="6" max="6" width="3.44140625" customWidth="1"/>
    <col min="7" max="7" width="23.21875" customWidth="1"/>
    <col min="8" max="9" width="8.21875" style="19" customWidth="1"/>
    <col min="10" max="10" width="13.21875" style="30" customWidth="1"/>
    <col min="13" max="13" width="14.44140625" hidden="1" customWidth="1"/>
  </cols>
  <sheetData>
    <row r="1" spans="1:13" ht="15" customHeight="1">
      <c r="A1" s="481" t="s">
        <v>255</v>
      </c>
      <c r="B1" s="481"/>
      <c r="C1" s="481"/>
      <c r="G1" s="480" t="s">
        <v>566</v>
      </c>
      <c r="H1" s="480"/>
      <c r="I1" s="480"/>
      <c r="J1" s="480"/>
    </row>
    <row r="2" spans="1:13" ht="27" customHeight="1">
      <c r="A2" s="481"/>
      <c r="B2" s="481"/>
      <c r="C2" s="481"/>
      <c r="D2" s="155"/>
      <c r="E2" s="155"/>
      <c r="F2" s="155"/>
      <c r="G2" s="159" t="s">
        <v>545</v>
      </c>
      <c r="H2" s="485"/>
      <c r="I2" s="485"/>
      <c r="J2" s="485"/>
    </row>
    <row r="3" spans="1:13" ht="27" customHeight="1">
      <c r="A3" s="481"/>
      <c r="B3" s="481"/>
      <c r="C3" s="481"/>
      <c r="E3" s="156"/>
      <c r="G3" s="159" t="s">
        <v>256</v>
      </c>
      <c r="H3" s="485"/>
      <c r="I3" s="485"/>
      <c r="J3" s="485"/>
    </row>
    <row r="4" spans="1:13" ht="27" customHeight="1">
      <c r="B4" s="155"/>
      <c r="C4" s="155"/>
      <c r="D4" s="155"/>
      <c r="E4" s="155"/>
      <c r="F4" s="155"/>
      <c r="G4" s="159" t="s">
        <v>257</v>
      </c>
      <c r="H4" s="485"/>
      <c r="I4" s="485"/>
      <c r="J4" s="485"/>
    </row>
    <row r="5" spans="1:13" ht="35.4" customHeight="1">
      <c r="A5" s="486" t="s">
        <v>258</v>
      </c>
      <c r="B5" s="486"/>
      <c r="C5" s="486"/>
      <c r="D5" s="486"/>
      <c r="E5" s="486"/>
      <c r="F5" s="486"/>
      <c r="G5" s="486"/>
      <c r="H5" s="486"/>
      <c r="I5" s="486"/>
      <c r="J5" s="486"/>
    </row>
    <row r="6" spans="1:13" ht="22.8" customHeight="1">
      <c r="A6" s="486" t="s">
        <v>259</v>
      </c>
      <c r="B6" s="486"/>
      <c r="C6" s="486"/>
      <c r="D6" s="486"/>
      <c r="E6" s="486"/>
      <c r="F6" s="486"/>
      <c r="G6" s="486"/>
      <c r="H6" s="486"/>
      <c r="I6" s="486"/>
      <c r="J6" s="486"/>
    </row>
    <row r="7" spans="1:13" s="90" customFormat="1" ht="13.8" customHeight="1">
      <c r="A7" s="157"/>
      <c r="B7" s="158"/>
      <c r="C7" s="158"/>
      <c r="D7" s="158"/>
      <c r="G7" s="487"/>
      <c r="H7" s="488"/>
      <c r="I7" s="488"/>
      <c r="J7" s="488"/>
      <c r="M7" s="159" t="s">
        <v>260</v>
      </c>
    </row>
    <row r="8" spans="1:13" ht="30.6" customHeight="1">
      <c r="A8" s="492" t="s">
        <v>236</v>
      </c>
      <c r="B8" s="492"/>
      <c r="C8" s="482" t="str">
        <f>IF(①申請書等!R8="","自動で入力されます",①申請書等!R8)</f>
        <v>自動で入力されます</v>
      </c>
      <c r="D8" s="483"/>
      <c r="E8" s="483"/>
      <c r="F8" s="483"/>
      <c r="G8" s="484"/>
      <c r="H8" s="422"/>
      <c r="I8" s="423"/>
      <c r="J8" s="423"/>
    </row>
    <row r="9" spans="1:13" ht="30.6" customHeight="1">
      <c r="A9" s="492" t="s">
        <v>261</v>
      </c>
      <c r="B9" s="492"/>
      <c r="C9" s="482"/>
      <c r="D9" s="483"/>
      <c r="E9" s="483"/>
      <c r="F9" s="483"/>
      <c r="G9" s="484"/>
      <c r="H9" s="422"/>
      <c r="I9" s="423"/>
      <c r="J9" s="423"/>
      <c r="M9" t="s">
        <v>262</v>
      </c>
    </row>
    <row r="10" spans="1:13" ht="30.6" customHeight="1">
      <c r="A10" s="492" t="s">
        <v>263</v>
      </c>
      <c r="B10" s="492"/>
      <c r="C10" s="482"/>
      <c r="D10" s="483"/>
      <c r="E10" s="483"/>
      <c r="F10" s="483"/>
      <c r="G10" s="484"/>
      <c r="H10" s="424"/>
      <c r="I10" s="425"/>
      <c r="J10" s="425"/>
      <c r="M10" t="s">
        <v>264</v>
      </c>
    </row>
    <row r="11" spans="1:13" ht="27.6" customHeight="1">
      <c r="A11" s="161" t="s">
        <v>265</v>
      </c>
    </row>
    <row r="12" spans="1:13" ht="42.6" customHeight="1">
      <c r="A12" s="162"/>
      <c r="B12" s="498" t="s">
        <v>267</v>
      </c>
      <c r="C12" s="499"/>
      <c r="D12" s="499"/>
      <c r="E12" s="499"/>
      <c r="F12" s="499"/>
      <c r="G12" s="500"/>
      <c r="H12" s="160" t="s">
        <v>268</v>
      </c>
      <c r="I12" s="160" t="s">
        <v>269</v>
      </c>
      <c r="J12" s="163" t="s">
        <v>270</v>
      </c>
      <c r="M12" t="s">
        <v>271</v>
      </c>
    </row>
    <row r="13" spans="1:13" ht="33.6" customHeight="1">
      <c r="A13" s="426" t="s">
        <v>266</v>
      </c>
      <c r="B13" s="489" t="s">
        <v>563</v>
      </c>
      <c r="C13" s="490"/>
      <c r="D13" s="490"/>
      <c r="E13" s="490"/>
      <c r="F13" s="490"/>
      <c r="G13" s="491"/>
      <c r="H13" s="352"/>
      <c r="I13" s="352"/>
      <c r="J13" s="353"/>
    </row>
    <row r="14" spans="1:13" ht="26.4" customHeight="1">
      <c r="A14" s="164" t="s">
        <v>272</v>
      </c>
      <c r="B14" s="501" t="s">
        <v>273</v>
      </c>
      <c r="C14" s="502"/>
      <c r="D14" s="502"/>
      <c r="E14" s="503"/>
      <c r="F14" s="503"/>
      <c r="G14" s="503"/>
      <c r="H14" s="165"/>
      <c r="I14" s="166"/>
      <c r="J14" s="167"/>
    </row>
    <row r="15" spans="1:13" ht="26.4" customHeight="1">
      <c r="A15" s="168"/>
      <c r="B15" s="504" t="s">
        <v>542</v>
      </c>
      <c r="C15" s="505"/>
      <c r="D15" s="505"/>
      <c r="E15" s="505"/>
      <c r="F15" s="505"/>
      <c r="G15" s="506"/>
      <c r="H15" s="345"/>
      <c r="I15" s="345"/>
      <c r="J15" s="170"/>
    </row>
    <row r="16" spans="1:13" ht="26.4" customHeight="1">
      <c r="A16" s="168" t="s">
        <v>274</v>
      </c>
      <c r="B16" s="507" t="s">
        <v>275</v>
      </c>
      <c r="C16" s="508"/>
      <c r="D16" s="508"/>
      <c r="E16" s="508"/>
      <c r="F16" s="508"/>
      <c r="G16" s="508"/>
      <c r="H16" s="350"/>
      <c r="I16" s="531"/>
      <c r="J16" s="344"/>
    </row>
    <row r="17" spans="1:10" ht="26.4" customHeight="1">
      <c r="A17" s="168" t="s">
        <v>276</v>
      </c>
      <c r="B17" s="493" t="s">
        <v>277</v>
      </c>
      <c r="C17" s="494"/>
      <c r="D17" s="494"/>
      <c r="E17" s="494"/>
      <c r="F17" s="494"/>
      <c r="G17" s="494"/>
      <c r="H17" s="165"/>
      <c r="I17" s="532"/>
      <c r="J17" s="344"/>
    </row>
    <row r="18" spans="1:10" ht="26.4" customHeight="1">
      <c r="A18" s="168" t="s">
        <v>278</v>
      </c>
      <c r="B18" s="493" t="s">
        <v>330</v>
      </c>
      <c r="C18" s="494"/>
      <c r="D18" s="494"/>
      <c r="E18" s="534"/>
      <c r="F18" s="534"/>
      <c r="G18" s="534"/>
      <c r="H18" s="165"/>
      <c r="I18" s="532"/>
      <c r="J18" s="344"/>
    </row>
    <row r="19" spans="1:10" ht="26.4" customHeight="1">
      <c r="A19" s="168" t="s">
        <v>279</v>
      </c>
      <c r="B19" s="493" t="s">
        <v>280</v>
      </c>
      <c r="C19" s="494"/>
      <c r="D19" s="494"/>
      <c r="E19" s="494"/>
      <c r="F19" s="494"/>
      <c r="G19" s="494"/>
      <c r="H19" s="165"/>
      <c r="I19" s="532"/>
      <c r="J19" s="344"/>
    </row>
    <row r="20" spans="1:10" ht="63" customHeight="1">
      <c r="A20" s="168" t="s">
        <v>281</v>
      </c>
      <c r="B20" s="535" t="s">
        <v>567</v>
      </c>
      <c r="C20" s="536"/>
      <c r="D20" s="536"/>
      <c r="E20" s="536"/>
      <c r="F20" s="536"/>
      <c r="G20" s="536"/>
      <c r="H20" s="351"/>
      <c r="I20" s="533"/>
      <c r="J20" s="344"/>
    </row>
    <row r="21" spans="1:10" ht="28.8" customHeight="1">
      <c r="A21" s="168" t="s">
        <v>282</v>
      </c>
      <c r="B21" s="509" t="s">
        <v>594</v>
      </c>
      <c r="C21" s="510"/>
      <c r="D21" s="510"/>
      <c r="E21" s="511"/>
      <c r="F21" s="511"/>
      <c r="G21" s="511"/>
      <c r="H21" s="165"/>
      <c r="I21" s="171"/>
      <c r="J21" s="170"/>
    </row>
    <row r="22" spans="1:10" ht="26.4" customHeight="1">
      <c r="A22" s="168"/>
      <c r="B22" s="512" t="s">
        <v>283</v>
      </c>
      <c r="C22" s="513"/>
      <c r="D22" s="513"/>
      <c r="E22" s="513"/>
      <c r="F22" s="513"/>
      <c r="G22" s="513"/>
      <c r="H22" s="169"/>
      <c r="I22" s="169"/>
      <c r="J22" s="170"/>
    </row>
    <row r="23" spans="1:10" ht="51" customHeight="1">
      <c r="A23" s="168" t="s">
        <v>284</v>
      </c>
      <c r="B23" s="496" t="s">
        <v>595</v>
      </c>
      <c r="C23" s="497"/>
      <c r="D23" s="497"/>
      <c r="E23" s="514"/>
      <c r="F23" s="514"/>
      <c r="G23" s="514"/>
      <c r="H23" s="165"/>
      <c r="I23" s="169"/>
      <c r="J23" s="170"/>
    </row>
    <row r="24" spans="1:10" ht="26.4" customHeight="1">
      <c r="A24" s="168"/>
      <c r="B24" s="496" t="s">
        <v>467</v>
      </c>
      <c r="C24" s="497"/>
      <c r="D24" s="497"/>
      <c r="E24" s="514"/>
      <c r="F24" s="514"/>
      <c r="G24" s="514"/>
      <c r="H24" s="169"/>
      <c r="I24" s="169"/>
      <c r="J24" s="170"/>
    </row>
    <row r="25" spans="1:10" ht="34.200000000000003" customHeight="1">
      <c r="A25" s="168" t="s">
        <v>285</v>
      </c>
      <c r="B25" s="496" t="s">
        <v>286</v>
      </c>
      <c r="C25" s="497"/>
      <c r="D25" s="497"/>
      <c r="E25" s="497"/>
      <c r="F25" s="497"/>
      <c r="G25" s="497"/>
      <c r="H25" s="165"/>
      <c r="I25" s="169"/>
      <c r="J25" s="170"/>
    </row>
    <row r="26" spans="1:10" ht="26.4" customHeight="1">
      <c r="A26" s="168" t="s">
        <v>287</v>
      </c>
      <c r="B26" s="496" t="s">
        <v>288</v>
      </c>
      <c r="C26" s="497"/>
      <c r="D26" s="497"/>
      <c r="E26" s="497"/>
      <c r="F26" s="497"/>
      <c r="G26" s="497"/>
      <c r="H26" s="165"/>
      <c r="I26" s="169"/>
      <c r="J26" s="170"/>
    </row>
    <row r="27" spans="1:10" ht="30.6" customHeight="1">
      <c r="A27" s="168"/>
      <c r="B27" s="512" t="s">
        <v>468</v>
      </c>
      <c r="C27" s="513"/>
      <c r="D27" s="513"/>
      <c r="E27" s="513"/>
      <c r="F27" s="513"/>
      <c r="G27" s="513"/>
      <c r="H27" s="169"/>
      <c r="I27" s="169"/>
      <c r="J27" s="170"/>
    </row>
    <row r="28" spans="1:10" ht="31.8" customHeight="1">
      <c r="A28" s="168" t="s">
        <v>289</v>
      </c>
      <c r="B28" s="496" t="s">
        <v>290</v>
      </c>
      <c r="C28" s="497"/>
      <c r="D28" s="497"/>
      <c r="E28" s="514"/>
      <c r="F28" s="514"/>
      <c r="G28" s="514"/>
      <c r="H28" s="165"/>
      <c r="I28" s="169"/>
      <c r="J28" s="170"/>
    </row>
    <row r="29" spans="1:10" ht="28.8" customHeight="1">
      <c r="A29" s="341"/>
      <c r="B29" s="512" t="s">
        <v>544</v>
      </c>
      <c r="C29" s="513"/>
      <c r="D29" s="513"/>
      <c r="E29" s="513"/>
      <c r="F29" s="513"/>
      <c r="G29" s="513"/>
      <c r="H29" s="169"/>
      <c r="I29" s="342"/>
      <c r="J29" s="343"/>
    </row>
    <row r="30" spans="1:10" ht="28.8" customHeight="1">
      <c r="A30" s="341"/>
      <c r="B30" s="493" t="s">
        <v>564</v>
      </c>
      <c r="C30" s="494"/>
      <c r="D30" s="494"/>
      <c r="E30" s="494"/>
      <c r="F30" s="494"/>
      <c r="G30" s="494"/>
      <c r="H30" s="165"/>
      <c r="I30" s="342"/>
      <c r="J30" s="343"/>
    </row>
    <row r="31" spans="1:10" ht="28.8" customHeight="1">
      <c r="A31" s="341"/>
      <c r="B31" s="493" t="s">
        <v>536</v>
      </c>
      <c r="C31" s="494"/>
      <c r="D31" s="494"/>
      <c r="E31" s="494"/>
      <c r="F31" s="494"/>
      <c r="G31" s="494"/>
      <c r="H31" s="165"/>
      <c r="I31" s="342"/>
      <c r="J31" s="343"/>
    </row>
    <row r="32" spans="1:10" ht="28.8" customHeight="1">
      <c r="A32" s="341"/>
      <c r="B32" s="493" t="s">
        <v>537</v>
      </c>
      <c r="C32" s="494"/>
      <c r="D32" s="494"/>
      <c r="E32" s="494"/>
      <c r="F32" s="494"/>
      <c r="G32" s="494"/>
      <c r="H32" s="165"/>
      <c r="I32" s="342"/>
      <c r="J32" s="343"/>
    </row>
    <row r="33" spans="1:10" ht="28.8" customHeight="1">
      <c r="A33" s="341"/>
      <c r="B33" s="526" t="s">
        <v>291</v>
      </c>
      <c r="C33" s="527"/>
      <c r="D33" s="527"/>
      <c r="E33" s="527"/>
      <c r="F33" s="527"/>
      <c r="G33" s="528"/>
      <c r="H33" s="165"/>
      <c r="I33" s="342"/>
      <c r="J33" s="343"/>
    </row>
    <row r="34" spans="1:10" ht="28.8" customHeight="1">
      <c r="A34" s="341"/>
      <c r="B34" s="493" t="s">
        <v>543</v>
      </c>
      <c r="C34" s="494"/>
      <c r="D34" s="494"/>
      <c r="E34" s="494"/>
      <c r="F34" s="494"/>
      <c r="G34" s="494"/>
      <c r="H34" s="165"/>
      <c r="I34" s="342"/>
      <c r="J34" s="343"/>
    </row>
    <row r="35" spans="1:10" ht="28.8" customHeight="1">
      <c r="A35" s="341"/>
      <c r="B35" s="493" t="s">
        <v>292</v>
      </c>
      <c r="C35" s="494"/>
      <c r="D35" s="494"/>
      <c r="E35" s="494"/>
      <c r="F35" s="494"/>
      <c r="G35" s="494"/>
      <c r="H35" s="165"/>
      <c r="I35" s="342"/>
      <c r="J35" s="343"/>
    </row>
    <row r="36" spans="1:10" ht="28.8" customHeight="1">
      <c r="A36" s="341"/>
      <c r="B36" s="493" t="s">
        <v>562</v>
      </c>
      <c r="C36" s="494"/>
      <c r="D36" s="494"/>
      <c r="E36" s="494"/>
      <c r="F36" s="494"/>
      <c r="G36" s="495"/>
      <c r="H36" s="355"/>
      <c r="I36" s="342"/>
      <c r="J36" s="343"/>
    </row>
    <row r="37" spans="1:10" ht="28.8" customHeight="1">
      <c r="A37" s="346"/>
      <c r="B37" s="529" t="s">
        <v>592</v>
      </c>
      <c r="C37" s="530"/>
      <c r="D37" s="530"/>
      <c r="E37" s="530"/>
      <c r="F37" s="530"/>
      <c r="G37" s="530"/>
      <c r="H37" s="347"/>
      <c r="I37" s="347"/>
      <c r="J37" s="348"/>
    </row>
    <row r="38" spans="1:10" ht="25.8" customHeight="1">
      <c r="A38" s="515" t="s">
        <v>546</v>
      </c>
      <c r="B38" s="515"/>
      <c r="C38" s="515"/>
      <c r="D38" s="515"/>
      <c r="E38" s="515"/>
      <c r="F38" s="515"/>
      <c r="G38" s="515"/>
      <c r="H38" s="515"/>
      <c r="I38" s="515"/>
      <c r="J38" s="515"/>
    </row>
    <row r="39" spans="1:10" ht="19.2" customHeight="1">
      <c r="A39" s="516" t="s">
        <v>293</v>
      </c>
      <c r="B39" s="516"/>
      <c r="C39" s="516"/>
      <c r="D39" s="516"/>
      <c r="E39" s="516"/>
      <c r="F39" s="516"/>
      <c r="G39" s="516"/>
      <c r="H39" s="516"/>
      <c r="I39" s="516"/>
      <c r="J39" s="516"/>
    </row>
    <row r="40" spans="1:10" ht="52.8" customHeight="1">
      <c r="A40" s="517" t="s">
        <v>294</v>
      </c>
      <c r="B40" s="518"/>
      <c r="C40" s="518"/>
      <c r="D40" s="518"/>
      <c r="E40" s="518"/>
      <c r="F40" s="518"/>
      <c r="G40" s="518"/>
      <c r="H40" s="518"/>
      <c r="I40" s="518"/>
      <c r="J40" s="519"/>
    </row>
    <row r="41" spans="1:10" ht="36" customHeight="1">
      <c r="A41" s="520"/>
      <c r="B41" s="521"/>
      <c r="C41" s="521"/>
      <c r="D41" s="521"/>
      <c r="E41" s="521"/>
      <c r="F41" s="521"/>
      <c r="G41" s="521"/>
      <c r="H41" s="521"/>
      <c r="I41" s="521"/>
      <c r="J41" s="522"/>
    </row>
    <row r="42" spans="1:10" ht="24" customHeight="1">
      <c r="A42" s="523"/>
      <c r="B42" s="524"/>
      <c r="C42" s="524"/>
      <c r="D42" s="524"/>
      <c r="E42" s="524"/>
      <c r="F42" s="524"/>
      <c r="G42" s="524"/>
      <c r="H42" s="524"/>
      <c r="I42" s="524"/>
      <c r="J42" s="525"/>
    </row>
    <row r="43" spans="1:10" ht="9" customHeight="1"/>
  </sheetData>
  <mergeCells count="44">
    <mergeCell ref="I16:I20"/>
    <mergeCell ref="B17:G17"/>
    <mergeCell ref="B18:G18"/>
    <mergeCell ref="B19:G19"/>
    <mergeCell ref="B20:G20"/>
    <mergeCell ref="A38:J38"/>
    <mergeCell ref="A39:J39"/>
    <mergeCell ref="A40:J42"/>
    <mergeCell ref="B27:G27"/>
    <mergeCell ref="B28:G28"/>
    <mergeCell ref="B33:G33"/>
    <mergeCell ref="B35:G35"/>
    <mergeCell ref="B37:G37"/>
    <mergeCell ref="B34:G34"/>
    <mergeCell ref="B29:G29"/>
    <mergeCell ref="B30:G30"/>
    <mergeCell ref="B31:G31"/>
    <mergeCell ref="B32:G32"/>
    <mergeCell ref="B13:G13"/>
    <mergeCell ref="A8:B8"/>
    <mergeCell ref="A9:B9"/>
    <mergeCell ref="A10:B10"/>
    <mergeCell ref="B36:G36"/>
    <mergeCell ref="B26:G26"/>
    <mergeCell ref="B12:G12"/>
    <mergeCell ref="B14:G14"/>
    <mergeCell ref="B15:G15"/>
    <mergeCell ref="B16:G16"/>
    <mergeCell ref="B21:G21"/>
    <mergeCell ref="B22:G22"/>
    <mergeCell ref="B23:G23"/>
    <mergeCell ref="B24:G24"/>
    <mergeCell ref="B25:G25"/>
    <mergeCell ref="G1:J1"/>
    <mergeCell ref="A1:C3"/>
    <mergeCell ref="C8:G8"/>
    <mergeCell ref="C9:G9"/>
    <mergeCell ref="C10:G10"/>
    <mergeCell ref="H2:J2"/>
    <mergeCell ref="H3:J3"/>
    <mergeCell ref="H4:J4"/>
    <mergeCell ref="A6:J6"/>
    <mergeCell ref="A5:J5"/>
    <mergeCell ref="G7:J7"/>
  </mergeCells>
  <phoneticPr fontId="3"/>
  <conditionalFormatting sqref="C8:C10">
    <cfRule type="containsBlanks" dxfId="39" priority="1">
      <formula>LEN(TRIM(C8))=0</formula>
    </cfRule>
  </conditionalFormatting>
  <printOptions horizontalCentered="1"/>
  <pageMargins left="0.23622047244094491" right="0.23622047244094491" top="0.35433070866141736" bottom="0.15748031496062992" header="0.11811023622047245" footer="0.31496062992125984"/>
  <pageSetup paperSize="9" scale="66" orientation="portrait" r:id="rId1"/>
  <rowBreaks count="1" manualBreakCount="1">
    <brk id="42"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7</xdr:col>
                    <xdr:colOff>182880</xdr:colOff>
                    <xdr:row>12</xdr:row>
                    <xdr:rowOff>312420</xdr:rowOff>
                  </from>
                  <to>
                    <xdr:col>7</xdr:col>
                    <xdr:colOff>518160</xdr:colOff>
                    <xdr:row>13</xdr:row>
                    <xdr:rowOff>289560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7</xdr:col>
                    <xdr:colOff>190500</xdr:colOff>
                    <xdr:row>14</xdr:row>
                    <xdr:rowOff>304800</xdr:rowOff>
                  </from>
                  <to>
                    <xdr:col>7</xdr:col>
                    <xdr:colOff>525780</xdr:colOff>
                    <xdr:row>16</xdr:row>
                    <xdr:rowOff>38100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7</xdr:col>
                    <xdr:colOff>190500</xdr:colOff>
                    <xdr:row>15</xdr:row>
                    <xdr:rowOff>304800</xdr:rowOff>
                  </from>
                  <to>
                    <xdr:col>7</xdr:col>
                    <xdr:colOff>525780</xdr:colOff>
                    <xdr:row>17</xdr:row>
                    <xdr:rowOff>38100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7</xdr:col>
                    <xdr:colOff>190500</xdr:colOff>
                    <xdr:row>16</xdr:row>
                    <xdr:rowOff>312420</xdr:rowOff>
                  </from>
                  <to>
                    <xdr:col>7</xdr:col>
                    <xdr:colOff>525780</xdr:colOff>
                    <xdr:row>18</xdr:row>
                    <xdr:rowOff>38100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7</xdr:col>
                    <xdr:colOff>190500</xdr:colOff>
                    <xdr:row>17</xdr:row>
                    <xdr:rowOff>297180</xdr:rowOff>
                  </from>
                  <to>
                    <xdr:col>7</xdr:col>
                    <xdr:colOff>525780</xdr:colOff>
                    <xdr:row>19</xdr:row>
                    <xdr:rowOff>22860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7</xdr:col>
                    <xdr:colOff>175260</xdr:colOff>
                    <xdr:row>19</xdr:row>
                    <xdr:rowOff>106680</xdr:rowOff>
                  </from>
                  <to>
                    <xdr:col>7</xdr:col>
                    <xdr:colOff>510540</xdr:colOff>
                    <xdr:row>20</xdr:row>
                    <xdr:rowOff>121920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from>
                    <xdr:col>7</xdr:col>
                    <xdr:colOff>175260</xdr:colOff>
                    <xdr:row>18</xdr:row>
                    <xdr:rowOff>259080</xdr:rowOff>
                  </from>
                  <to>
                    <xdr:col>7</xdr:col>
                    <xdr:colOff>510540</xdr:colOff>
                    <xdr:row>19</xdr:row>
                    <xdr:rowOff>586740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from>
                    <xdr:col>7</xdr:col>
                    <xdr:colOff>175260</xdr:colOff>
                    <xdr:row>22</xdr:row>
                    <xdr:rowOff>594360</xdr:rowOff>
                  </from>
                  <to>
                    <xdr:col>7</xdr:col>
                    <xdr:colOff>495300</xdr:colOff>
                    <xdr:row>24</xdr:row>
                    <xdr:rowOff>60960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from>
                    <xdr:col>7</xdr:col>
                    <xdr:colOff>182880</xdr:colOff>
                    <xdr:row>23</xdr:row>
                    <xdr:rowOff>266700</xdr:rowOff>
                  </from>
                  <to>
                    <xdr:col>7</xdr:col>
                    <xdr:colOff>518160</xdr:colOff>
                    <xdr:row>25</xdr:row>
                    <xdr:rowOff>38100</xdr:rowOff>
                  </to>
                </anchor>
              </controlPr>
            </control>
          </mc:Choice>
        </mc:AlternateContent>
        <mc:AlternateContent xmlns:mc="http://schemas.openxmlformats.org/markup-compatibility/2006">
          <mc:Choice Requires="x14">
            <control shapeId="13322" r:id="rId13" name="Check Box 10">
              <controlPr defaultSize="0" autoFill="0" autoLine="0" autoPict="0">
                <anchor moveWithCells="1">
                  <from>
                    <xdr:col>7</xdr:col>
                    <xdr:colOff>182880</xdr:colOff>
                    <xdr:row>24</xdr:row>
                    <xdr:rowOff>381000</xdr:rowOff>
                  </from>
                  <to>
                    <xdr:col>7</xdr:col>
                    <xdr:colOff>518160</xdr:colOff>
                    <xdr:row>26</xdr:row>
                    <xdr:rowOff>15240</xdr:rowOff>
                  </to>
                </anchor>
              </controlPr>
            </control>
          </mc:Choice>
        </mc:AlternateContent>
        <mc:AlternateContent xmlns:mc="http://schemas.openxmlformats.org/markup-compatibility/2006">
          <mc:Choice Requires="x14">
            <control shapeId="13323" r:id="rId14" name="Check Box 11">
              <controlPr defaultSize="0" autoFill="0" autoLine="0" autoPict="0">
                <anchor moveWithCells="1">
                  <from>
                    <xdr:col>7</xdr:col>
                    <xdr:colOff>182880</xdr:colOff>
                    <xdr:row>26</xdr:row>
                    <xdr:rowOff>0</xdr:rowOff>
                  </from>
                  <to>
                    <xdr:col>7</xdr:col>
                    <xdr:colOff>518160</xdr:colOff>
                    <xdr:row>27</xdr:row>
                    <xdr:rowOff>15240</xdr:rowOff>
                  </to>
                </anchor>
              </controlPr>
            </control>
          </mc:Choice>
        </mc:AlternateContent>
        <mc:AlternateContent xmlns:mc="http://schemas.openxmlformats.org/markup-compatibility/2006">
          <mc:Choice Requires="x14">
            <control shapeId="13324" r:id="rId15" name="Check Box 12">
              <controlPr defaultSize="0" autoFill="0" autoLine="0" autoPict="0">
                <anchor moveWithCells="1">
                  <from>
                    <xdr:col>7</xdr:col>
                    <xdr:colOff>182880</xdr:colOff>
                    <xdr:row>26</xdr:row>
                    <xdr:rowOff>228600</xdr:rowOff>
                  </from>
                  <to>
                    <xdr:col>7</xdr:col>
                    <xdr:colOff>518160</xdr:colOff>
                    <xdr:row>28</xdr:row>
                    <xdr:rowOff>83820</xdr:rowOff>
                  </to>
                </anchor>
              </controlPr>
            </control>
          </mc:Choice>
        </mc:AlternateContent>
        <mc:AlternateContent xmlns:mc="http://schemas.openxmlformats.org/markup-compatibility/2006">
          <mc:Choice Requires="x14">
            <control shapeId="13328" r:id="rId16" name="Check Box 16">
              <controlPr defaultSize="0" autoFill="0" autoLine="0" autoPict="0">
                <anchor moveWithCells="1">
                  <from>
                    <xdr:col>8</xdr:col>
                    <xdr:colOff>68580</xdr:colOff>
                    <xdr:row>16</xdr:row>
                    <xdr:rowOff>22860</xdr:rowOff>
                  </from>
                  <to>
                    <xdr:col>8</xdr:col>
                    <xdr:colOff>419100</xdr:colOff>
                    <xdr:row>19</xdr:row>
                    <xdr:rowOff>190500</xdr:rowOff>
                  </to>
                </anchor>
              </controlPr>
            </control>
          </mc:Choice>
        </mc:AlternateContent>
        <mc:AlternateContent xmlns:mc="http://schemas.openxmlformats.org/markup-compatibility/2006">
          <mc:Choice Requires="x14">
            <control shapeId="13329" r:id="rId17" name="Check Box 17">
              <controlPr defaultSize="0" autoFill="0" autoLine="0" autoPict="0">
                <anchor moveWithCells="1">
                  <from>
                    <xdr:col>7</xdr:col>
                    <xdr:colOff>182880</xdr:colOff>
                    <xdr:row>28</xdr:row>
                    <xdr:rowOff>304800</xdr:rowOff>
                  </from>
                  <to>
                    <xdr:col>7</xdr:col>
                    <xdr:colOff>518160</xdr:colOff>
                    <xdr:row>29</xdr:row>
                    <xdr:rowOff>342900</xdr:rowOff>
                  </to>
                </anchor>
              </controlPr>
            </control>
          </mc:Choice>
        </mc:AlternateContent>
        <mc:AlternateContent xmlns:mc="http://schemas.openxmlformats.org/markup-compatibility/2006">
          <mc:Choice Requires="x14">
            <control shapeId="13330" r:id="rId18" name="Check Box 18">
              <controlPr defaultSize="0" autoFill="0" autoLine="0" autoPict="0">
                <anchor moveWithCells="1">
                  <from>
                    <xdr:col>7</xdr:col>
                    <xdr:colOff>190500</xdr:colOff>
                    <xdr:row>29</xdr:row>
                    <xdr:rowOff>358140</xdr:rowOff>
                  </from>
                  <to>
                    <xdr:col>7</xdr:col>
                    <xdr:colOff>525780</xdr:colOff>
                    <xdr:row>31</xdr:row>
                    <xdr:rowOff>38100</xdr:rowOff>
                  </to>
                </anchor>
              </controlPr>
            </control>
          </mc:Choice>
        </mc:AlternateContent>
        <mc:AlternateContent xmlns:mc="http://schemas.openxmlformats.org/markup-compatibility/2006">
          <mc:Choice Requires="x14">
            <control shapeId="13331" r:id="rId19" name="Check Box 19">
              <controlPr defaultSize="0" autoFill="0" autoLine="0" autoPict="0">
                <anchor moveWithCells="1">
                  <from>
                    <xdr:col>7</xdr:col>
                    <xdr:colOff>190500</xdr:colOff>
                    <xdr:row>32</xdr:row>
                    <xdr:rowOff>350520</xdr:rowOff>
                  </from>
                  <to>
                    <xdr:col>7</xdr:col>
                    <xdr:colOff>525780</xdr:colOff>
                    <xdr:row>34</xdr:row>
                    <xdr:rowOff>22860</xdr:rowOff>
                  </to>
                </anchor>
              </controlPr>
            </control>
          </mc:Choice>
        </mc:AlternateContent>
        <mc:AlternateContent xmlns:mc="http://schemas.openxmlformats.org/markup-compatibility/2006">
          <mc:Choice Requires="x14">
            <control shapeId="13332" r:id="rId20" name="Check Box 20">
              <controlPr defaultSize="0" autoFill="0" autoLine="0" autoPict="0">
                <anchor moveWithCells="1">
                  <from>
                    <xdr:col>7</xdr:col>
                    <xdr:colOff>182880</xdr:colOff>
                    <xdr:row>31</xdr:row>
                    <xdr:rowOff>0</xdr:rowOff>
                  </from>
                  <to>
                    <xdr:col>7</xdr:col>
                    <xdr:colOff>518160</xdr:colOff>
                    <xdr:row>32</xdr:row>
                    <xdr:rowOff>38100</xdr:rowOff>
                  </to>
                </anchor>
              </controlPr>
            </control>
          </mc:Choice>
        </mc:AlternateContent>
        <mc:AlternateContent xmlns:mc="http://schemas.openxmlformats.org/markup-compatibility/2006">
          <mc:Choice Requires="x14">
            <control shapeId="13333" r:id="rId21" name="Check Box 21">
              <controlPr defaultSize="0" autoFill="0" autoLine="0" autoPict="0">
                <anchor moveWithCells="1">
                  <from>
                    <xdr:col>7</xdr:col>
                    <xdr:colOff>182880</xdr:colOff>
                    <xdr:row>32</xdr:row>
                    <xdr:rowOff>0</xdr:rowOff>
                  </from>
                  <to>
                    <xdr:col>7</xdr:col>
                    <xdr:colOff>518160</xdr:colOff>
                    <xdr:row>33</xdr:row>
                    <xdr:rowOff>38100</xdr:rowOff>
                  </to>
                </anchor>
              </controlPr>
            </control>
          </mc:Choice>
        </mc:AlternateContent>
        <mc:AlternateContent xmlns:mc="http://schemas.openxmlformats.org/markup-compatibility/2006">
          <mc:Choice Requires="x14">
            <control shapeId="13334" r:id="rId22" name="Check Box 22">
              <controlPr defaultSize="0" autoFill="0" autoLine="0" autoPict="0">
                <anchor moveWithCells="1">
                  <from>
                    <xdr:col>7</xdr:col>
                    <xdr:colOff>182880</xdr:colOff>
                    <xdr:row>34</xdr:row>
                    <xdr:rowOff>350520</xdr:rowOff>
                  </from>
                  <to>
                    <xdr:col>7</xdr:col>
                    <xdr:colOff>518160</xdr:colOff>
                    <xdr:row>36</xdr:row>
                    <xdr:rowOff>22860</xdr:rowOff>
                  </to>
                </anchor>
              </controlPr>
            </control>
          </mc:Choice>
        </mc:AlternateContent>
        <mc:AlternateContent xmlns:mc="http://schemas.openxmlformats.org/markup-compatibility/2006">
          <mc:Choice Requires="x14">
            <control shapeId="13335" r:id="rId23" name="Check Box 23">
              <controlPr defaultSize="0" autoFill="0" autoLine="0" autoPict="0">
                <anchor moveWithCells="1">
                  <from>
                    <xdr:col>7</xdr:col>
                    <xdr:colOff>182880</xdr:colOff>
                    <xdr:row>34</xdr:row>
                    <xdr:rowOff>0</xdr:rowOff>
                  </from>
                  <to>
                    <xdr:col>7</xdr:col>
                    <xdr:colOff>518160</xdr:colOff>
                    <xdr:row>35</xdr:row>
                    <xdr:rowOff>38100</xdr:rowOff>
                  </to>
                </anchor>
              </controlPr>
            </control>
          </mc:Choice>
        </mc:AlternateContent>
        <mc:AlternateContent xmlns:mc="http://schemas.openxmlformats.org/markup-compatibility/2006">
          <mc:Choice Requires="x14">
            <control shapeId="13336" r:id="rId24" name="Check Box 24">
              <controlPr defaultSize="0" autoFill="0" autoLine="0" autoPict="0">
                <anchor moveWithCells="1">
                  <from>
                    <xdr:col>7</xdr:col>
                    <xdr:colOff>175260</xdr:colOff>
                    <xdr:row>22</xdr:row>
                    <xdr:rowOff>99060</xdr:rowOff>
                  </from>
                  <to>
                    <xdr:col>7</xdr:col>
                    <xdr:colOff>495300</xdr:colOff>
                    <xdr:row>23</xdr:row>
                    <xdr:rowOff>0</xdr:rowOff>
                  </to>
                </anchor>
              </controlPr>
            </control>
          </mc:Choice>
        </mc:AlternateContent>
        <mc:AlternateContent xmlns:mc="http://schemas.openxmlformats.org/markup-compatibility/2006">
          <mc:Choice Requires="x14">
            <control shapeId="13337" r:id="rId25" name="Check Box 25">
              <controlPr defaultSize="0" autoFill="0" autoLine="0" autoPict="0">
                <anchor moveWithCells="1">
                  <from>
                    <xdr:col>3</xdr:col>
                    <xdr:colOff>83820</xdr:colOff>
                    <xdr:row>36</xdr:row>
                    <xdr:rowOff>60960</xdr:rowOff>
                  </from>
                  <to>
                    <xdr:col>3</xdr:col>
                    <xdr:colOff>769620</xdr:colOff>
                    <xdr:row>36</xdr:row>
                    <xdr:rowOff>289560</xdr:rowOff>
                  </to>
                </anchor>
              </controlPr>
            </control>
          </mc:Choice>
        </mc:AlternateContent>
        <mc:AlternateContent xmlns:mc="http://schemas.openxmlformats.org/markup-compatibility/2006">
          <mc:Choice Requires="x14">
            <control shapeId="13338" r:id="rId26" name="Check Box 26">
              <controlPr defaultSize="0" autoFill="0" autoLine="0" autoPict="0">
                <anchor moveWithCells="1">
                  <from>
                    <xdr:col>3</xdr:col>
                    <xdr:colOff>640080</xdr:colOff>
                    <xdr:row>36</xdr:row>
                    <xdr:rowOff>60960</xdr:rowOff>
                  </from>
                  <to>
                    <xdr:col>4</xdr:col>
                    <xdr:colOff>205740</xdr:colOff>
                    <xdr:row>36</xdr:row>
                    <xdr:rowOff>297180</xdr:rowOff>
                  </to>
                </anchor>
              </controlPr>
            </control>
          </mc:Choice>
        </mc:AlternateContent>
        <mc:AlternateContent xmlns:mc="http://schemas.openxmlformats.org/markup-compatibility/2006">
          <mc:Choice Requires="x14">
            <control shapeId="13339" r:id="rId27" name="Check Box 27">
              <controlPr defaultSize="0" autoFill="0" autoLine="0" autoPict="0">
                <anchor moveWithCells="1">
                  <from>
                    <xdr:col>7</xdr:col>
                    <xdr:colOff>175260</xdr:colOff>
                    <xdr:row>35</xdr:row>
                    <xdr:rowOff>358140</xdr:rowOff>
                  </from>
                  <to>
                    <xdr:col>7</xdr:col>
                    <xdr:colOff>510540</xdr:colOff>
                    <xdr:row>37</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2">
    <tabColor theme="5" tint="0.79998168889431442"/>
  </sheetPr>
  <dimension ref="A1:BE347"/>
  <sheetViews>
    <sheetView view="pageBreakPreview" zoomScaleNormal="85" zoomScaleSheetLayoutView="100" workbookViewId="0">
      <selection activeCell="AF161" sqref="AF161"/>
    </sheetView>
  </sheetViews>
  <sheetFormatPr defaultRowHeight="13.2"/>
  <cols>
    <col min="1" max="1" width="5.33203125" style="3" customWidth="1"/>
    <col min="2" max="2" width="4.21875" style="3" customWidth="1"/>
    <col min="3" max="10" width="3" style="3" customWidth="1"/>
    <col min="11" max="11" width="3.77734375" style="3" customWidth="1"/>
    <col min="12" max="16" width="3.44140625" style="3" customWidth="1"/>
    <col min="17" max="26" width="3" style="3" customWidth="1"/>
    <col min="27" max="27" width="14.88671875" style="3" customWidth="1"/>
    <col min="28" max="28" width="9" style="3" customWidth="1"/>
    <col min="29" max="30" width="3" style="2" customWidth="1"/>
    <col min="31" max="16384" width="8.88671875" style="2"/>
  </cols>
  <sheetData>
    <row r="1" spans="1:28" ht="25.8" customHeight="1">
      <c r="A1" s="3" t="s">
        <v>301</v>
      </c>
    </row>
    <row r="2" spans="1:28" ht="20.399999999999999" customHeight="1">
      <c r="V2" s="189"/>
      <c r="X2" s="189"/>
      <c r="Z2" s="545" t="s">
        <v>319</v>
      </c>
      <c r="AA2" s="545"/>
      <c r="AB2" s="545"/>
    </row>
    <row r="3" spans="1:28" ht="22.2" customHeight="1">
      <c r="B3" s="3" t="s">
        <v>302</v>
      </c>
    </row>
    <row r="4" spans="1:28" ht="22.2" customHeight="1">
      <c r="B4" s="3" t="s">
        <v>303</v>
      </c>
    </row>
    <row r="6" spans="1:28" ht="12.6" customHeight="1"/>
    <row r="7" spans="1:28" ht="18.600000000000001" customHeight="1">
      <c r="L7" s="644" t="s">
        <v>4</v>
      </c>
      <c r="M7" s="644"/>
      <c r="N7" s="644"/>
      <c r="O7" s="644"/>
      <c r="P7" s="644"/>
      <c r="Q7" s="35"/>
      <c r="R7" s="645"/>
      <c r="S7" s="645"/>
      <c r="T7" s="645"/>
      <c r="U7" s="645"/>
      <c r="V7" s="645"/>
      <c r="W7" s="645"/>
      <c r="X7" s="645"/>
      <c r="Y7" s="645"/>
      <c r="Z7" s="645"/>
      <c r="AA7" s="645"/>
      <c r="AB7" s="645"/>
    </row>
    <row r="8" spans="1:28" ht="18.600000000000001" customHeight="1">
      <c r="L8" s="644" t="s">
        <v>5</v>
      </c>
      <c r="M8" s="644"/>
      <c r="N8" s="644"/>
      <c r="O8" s="644"/>
      <c r="P8" s="644"/>
      <c r="Q8" s="35"/>
      <c r="R8" s="645"/>
      <c r="S8" s="645"/>
      <c r="T8" s="645"/>
      <c r="U8" s="645"/>
      <c r="V8" s="645"/>
      <c r="W8" s="645"/>
      <c r="X8" s="645"/>
      <c r="Y8" s="645"/>
      <c r="Z8" s="645"/>
      <c r="AA8" s="645"/>
      <c r="AB8" s="645"/>
    </row>
    <row r="9" spans="1:28" ht="18.600000000000001" customHeight="1">
      <c r="L9" s="644" t="s">
        <v>6</v>
      </c>
      <c r="M9" s="644"/>
      <c r="N9" s="644"/>
      <c r="O9" s="644"/>
      <c r="P9" s="644"/>
      <c r="Q9" s="35"/>
      <c r="R9" s="646"/>
      <c r="S9" s="646"/>
      <c r="T9" s="646"/>
      <c r="U9" s="646"/>
      <c r="V9" s="646"/>
      <c r="W9" s="646"/>
      <c r="X9" s="646"/>
      <c r="Y9" s="646"/>
      <c r="Z9" s="646"/>
      <c r="AA9" s="646"/>
      <c r="AB9" s="646"/>
    </row>
    <row r="12" spans="1:28" ht="23.4" customHeight="1">
      <c r="A12" s="647" t="s">
        <v>304</v>
      </c>
      <c r="B12" s="647"/>
      <c r="C12" s="647"/>
      <c r="D12" s="647"/>
      <c r="E12" s="647"/>
      <c r="F12" s="647"/>
      <c r="G12" s="647"/>
      <c r="H12" s="647"/>
      <c r="I12" s="647"/>
      <c r="J12" s="647"/>
      <c r="K12" s="647"/>
      <c r="L12" s="647"/>
      <c r="M12" s="647"/>
      <c r="N12" s="647"/>
      <c r="O12" s="647"/>
      <c r="P12" s="647"/>
      <c r="Q12" s="647"/>
      <c r="R12" s="647"/>
      <c r="S12" s="647"/>
      <c r="T12" s="647"/>
      <c r="U12" s="647"/>
      <c r="V12" s="647"/>
      <c r="W12" s="647"/>
      <c r="X12" s="647"/>
      <c r="Y12" s="647"/>
      <c r="Z12" s="647"/>
      <c r="AA12" s="647"/>
      <c r="AB12" s="647"/>
    </row>
    <row r="13" spans="1:28">
      <c r="A13" s="582" t="s">
        <v>305</v>
      </c>
      <c r="B13" s="582"/>
      <c r="C13" s="582"/>
      <c r="D13" s="582"/>
      <c r="E13" s="582"/>
      <c r="F13" s="582"/>
      <c r="G13" s="582"/>
      <c r="H13" s="582"/>
      <c r="I13" s="582"/>
      <c r="J13" s="582"/>
      <c r="K13" s="582"/>
      <c r="L13" s="582"/>
      <c r="M13" s="582"/>
      <c r="N13" s="582"/>
      <c r="O13" s="582"/>
      <c r="P13" s="582"/>
      <c r="Q13" s="582"/>
      <c r="R13" s="582"/>
      <c r="S13" s="582"/>
      <c r="T13" s="582"/>
      <c r="U13" s="582"/>
      <c r="V13" s="582"/>
      <c r="W13" s="582"/>
      <c r="X13" s="582"/>
      <c r="Y13" s="582"/>
      <c r="Z13" s="582"/>
      <c r="AA13" s="582"/>
      <c r="AB13" s="582"/>
    </row>
    <row r="14" spans="1:28">
      <c r="A14" s="582"/>
      <c r="B14" s="582"/>
      <c r="C14" s="582"/>
      <c r="D14" s="582"/>
      <c r="E14" s="582"/>
      <c r="F14" s="582"/>
      <c r="G14" s="582"/>
      <c r="H14" s="582"/>
      <c r="I14" s="582"/>
      <c r="J14" s="582"/>
      <c r="K14" s="582"/>
      <c r="L14" s="582"/>
      <c r="M14" s="582"/>
      <c r="N14" s="582"/>
      <c r="O14" s="582"/>
      <c r="P14" s="582"/>
      <c r="Q14" s="582"/>
      <c r="R14" s="582"/>
      <c r="S14" s="582"/>
      <c r="T14" s="582"/>
      <c r="U14" s="582"/>
      <c r="V14" s="582"/>
      <c r="W14" s="582"/>
      <c r="X14" s="582"/>
      <c r="Y14" s="582"/>
      <c r="Z14" s="582"/>
      <c r="AA14" s="582"/>
      <c r="AB14" s="582"/>
    </row>
    <row r="16" spans="1:28">
      <c r="A16" s="586" t="s">
        <v>7</v>
      </c>
      <c r="B16" s="586"/>
      <c r="C16" s="586"/>
      <c r="D16" s="586"/>
      <c r="E16" s="586"/>
      <c r="F16" s="586"/>
      <c r="G16" s="586"/>
      <c r="H16" s="586"/>
      <c r="I16" s="586"/>
      <c r="J16" s="586"/>
      <c r="K16" s="586"/>
      <c r="L16" s="586"/>
      <c r="M16" s="586"/>
      <c r="N16" s="586"/>
      <c r="O16" s="586"/>
      <c r="P16" s="586"/>
      <c r="Q16" s="586"/>
      <c r="R16" s="586"/>
      <c r="S16" s="586"/>
      <c r="T16" s="586"/>
      <c r="U16" s="586"/>
      <c r="V16" s="586"/>
      <c r="W16" s="586"/>
      <c r="X16" s="586"/>
      <c r="Y16" s="586"/>
      <c r="Z16" s="586"/>
      <c r="AA16" s="586"/>
      <c r="AB16" s="586"/>
    </row>
    <row r="18" spans="1:28" ht="17.399999999999999" customHeight="1">
      <c r="A18" s="3" t="s">
        <v>317</v>
      </c>
      <c r="B18" s="2"/>
      <c r="C18" s="2"/>
    </row>
    <row r="19" spans="1:28" ht="17.399999999999999" customHeight="1"/>
    <row r="20" spans="1:28" ht="17.399999999999999" customHeight="1">
      <c r="A20" s="3" t="s">
        <v>306</v>
      </c>
      <c r="B20" s="2"/>
      <c r="C20" s="2"/>
      <c r="J20" s="660">
        <f>U204</f>
        <v>0</v>
      </c>
      <c r="K20" s="660"/>
      <c r="L20" s="660"/>
      <c r="M20" s="660"/>
      <c r="N20" s="660"/>
      <c r="O20" s="660"/>
      <c r="P20" s="3" t="s">
        <v>307</v>
      </c>
      <c r="R20" s="2"/>
    </row>
    <row r="22" spans="1:28" ht="21.6" customHeight="1">
      <c r="A22" s="178" t="s">
        <v>308</v>
      </c>
      <c r="B22" s="2"/>
      <c r="C22" s="2"/>
    </row>
    <row r="23" spans="1:28" ht="22.8" customHeight="1">
      <c r="C23" s="2" t="s">
        <v>591</v>
      </c>
      <c r="D23" s="2"/>
      <c r="E23" s="2"/>
    </row>
    <row r="24" spans="1:28" ht="22.8" customHeight="1">
      <c r="C24" s="2" t="s">
        <v>309</v>
      </c>
      <c r="D24" s="2"/>
      <c r="E24" s="2"/>
    </row>
    <row r="25" spans="1:28" ht="22.8" customHeight="1">
      <c r="C25" s="546" t="s">
        <v>310</v>
      </c>
      <c r="D25" s="546"/>
      <c r="E25" s="546"/>
      <c r="F25" s="546"/>
      <c r="G25" s="546"/>
      <c r="H25" s="546"/>
      <c r="I25" s="546"/>
      <c r="J25" s="546"/>
      <c r="K25" s="546"/>
      <c r="L25" s="546"/>
      <c r="M25" s="546"/>
      <c r="N25" s="546"/>
      <c r="O25" s="546"/>
      <c r="P25" s="546"/>
      <c r="Q25" s="546"/>
      <c r="R25" s="546"/>
      <c r="S25" s="546"/>
      <c r="T25" s="546"/>
      <c r="U25" s="546"/>
      <c r="V25" s="546"/>
      <c r="W25" s="546"/>
      <c r="X25" s="546"/>
      <c r="Y25" s="546"/>
      <c r="Z25" s="546"/>
      <c r="AA25" s="546"/>
      <c r="AB25" s="546"/>
    </row>
    <row r="26" spans="1:28" ht="22.8" customHeight="1">
      <c r="C26" s="546" t="s">
        <v>295</v>
      </c>
      <c r="D26" s="546"/>
      <c r="E26" s="546"/>
      <c r="F26" s="546"/>
      <c r="G26" s="546"/>
      <c r="H26" s="546"/>
      <c r="I26" s="546"/>
      <c r="J26" s="546"/>
      <c r="K26" s="546"/>
      <c r="L26" s="546"/>
      <c r="M26" s="546"/>
      <c r="N26" s="546"/>
      <c r="O26" s="546"/>
      <c r="P26" s="546"/>
      <c r="Q26" s="546"/>
      <c r="R26" s="546"/>
      <c r="S26" s="546"/>
      <c r="T26" s="546"/>
      <c r="U26" s="546"/>
      <c r="V26" s="546"/>
      <c r="W26" s="546"/>
      <c r="X26" s="546"/>
      <c r="Y26" s="546"/>
      <c r="Z26" s="546"/>
      <c r="AA26" s="546"/>
      <c r="AB26" s="546"/>
    </row>
    <row r="27" spans="1:28" ht="22.8" customHeight="1">
      <c r="B27" s="292" t="s">
        <v>455</v>
      </c>
      <c r="C27" s="546" t="s">
        <v>456</v>
      </c>
      <c r="D27" s="546"/>
      <c r="E27" s="546"/>
      <c r="F27" s="546"/>
      <c r="G27" s="546"/>
      <c r="H27" s="546"/>
      <c r="I27" s="546"/>
      <c r="J27" s="546"/>
      <c r="K27" s="546"/>
      <c r="L27" s="546"/>
      <c r="M27" s="546"/>
      <c r="N27" s="546"/>
      <c r="O27" s="546"/>
      <c r="P27" s="546"/>
      <c r="Q27" s="546"/>
      <c r="R27" s="546"/>
      <c r="S27" s="546"/>
      <c r="T27" s="546"/>
      <c r="U27" s="546"/>
      <c r="V27" s="546"/>
      <c r="W27" s="546"/>
      <c r="X27" s="546"/>
      <c r="Y27" s="546"/>
      <c r="Z27" s="546"/>
      <c r="AA27" s="546"/>
      <c r="AB27" s="546"/>
    </row>
    <row r="28" spans="1:28" ht="22.8" customHeight="1">
      <c r="B28" s="546" t="s">
        <v>318</v>
      </c>
      <c r="C28" s="546"/>
      <c r="D28" s="546"/>
      <c r="E28" s="546"/>
      <c r="F28" s="546"/>
      <c r="G28" s="546"/>
      <c r="H28" s="546"/>
      <c r="I28" s="546"/>
      <c r="J28" s="546"/>
      <c r="K28" s="546"/>
      <c r="L28" s="546"/>
      <c r="M28" s="546"/>
      <c r="N28" s="546"/>
      <c r="O28" s="546"/>
      <c r="P28" s="546"/>
      <c r="Q28" s="546"/>
      <c r="R28" s="546"/>
      <c r="S28" s="546"/>
      <c r="T28" s="546"/>
      <c r="U28" s="546"/>
      <c r="V28" s="546"/>
      <c r="W28" s="546"/>
      <c r="X28" s="546"/>
      <c r="Y28" s="546"/>
      <c r="Z28" s="546"/>
      <c r="AA28" s="546"/>
      <c r="AB28" s="546"/>
    </row>
    <row r="29" spans="1:28" hidden="1">
      <c r="C29" s="546"/>
      <c r="D29" s="546"/>
      <c r="E29" s="546"/>
      <c r="F29" s="546"/>
      <c r="G29" s="546"/>
      <c r="H29" s="546"/>
      <c r="I29" s="546"/>
      <c r="J29" s="546"/>
      <c r="K29" s="546"/>
      <c r="L29" s="546"/>
      <c r="M29" s="546"/>
      <c r="N29" s="546"/>
      <c r="O29" s="546"/>
      <c r="P29" s="546"/>
      <c r="Q29" s="546"/>
      <c r="R29" s="546"/>
      <c r="S29" s="546"/>
      <c r="T29" s="546"/>
      <c r="U29" s="546"/>
      <c r="V29" s="546"/>
      <c r="W29" s="546"/>
      <c r="X29" s="546"/>
      <c r="Y29" s="546"/>
      <c r="Z29" s="546"/>
      <c r="AA29" s="546"/>
      <c r="AB29" s="546"/>
    </row>
    <row r="30" spans="1:28">
      <c r="D30" s="2"/>
      <c r="E30" s="2"/>
    </row>
    <row r="31" spans="1:28" ht="21.6" customHeight="1">
      <c r="A31" s="180" t="s">
        <v>311</v>
      </c>
      <c r="B31" s="2"/>
      <c r="C31" s="2"/>
      <c r="D31" s="2"/>
      <c r="E31" s="2"/>
    </row>
    <row r="32" spans="1:28" ht="26.4" customHeight="1">
      <c r="B32" s="546" t="s">
        <v>312</v>
      </c>
      <c r="C32" s="546"/>
      <c r="D32" s="546"/>
      <c r="E32" s="546"/>
      <c r="F32" s="546"/>
      <c r="G32" s="546"/>
      <c r="H32" s="546"/>
      <c r="I32" s="546"/>
      <c r="J32" s="546"/>
      <c r="K32" s="546"/>
      <c r="L32" s="546"/>
      <c r="M32" s="546"/>
      <c r="N32" s="546"/>
      <c r="O32" s="546"/>
      <c r="P32" s="546"/>
      <c r="Q32" s="546"/>
      <c r="R32" s="546"/>
      <c r="S32" s="546"/>
      <c r="T32" s="546"/>
      <c r="U32" s="546"/>
      <c r="V32" s="546"/>
      <c r="W32" s="546"/>
      <c r="X32" s="546"/>
      <c r="Y32" s="546"/>
      <c r="Z32" s="546"/>
      <c r="AA32" s="546"/>
      <c r="AB32" s="546"/>
    </row>
    <row r="33" spans="1:31" ht="17.399999999999999" customHeight="1">
      <c r="C33" s="2" t="s">
        <v>313</v>
      </c>
      <c r="D33" s="2"/>
      <c r="E33" s="2"/>
    </row>
    <row r="34" spans="1:31" ht="17.399999999999999" customHeight="1">
      <c r="C34" s="2" t="s">
        <v>314</v>
      </c>
      <c r="D34" s="2"/>
      <c r="E34" s="2"/>
    </row>
    <row r="35" spans="1:31">
      <c r="B35" s="2"/>
      <c r="C35" s="546" t="s">
        <v>315</v>
      </c>
      <c r="D35" s="546"/>
      <c r="E35" s="546"/>
      <c r="F35" s="546"/>
      <c r="G35" s="546"/>
      <c r="H35" s="546"/>
      <c r="I35" s="546"/>
      <c r="J35" s="546"/>
      <c r="K35" s="546"/>
      <c r="L35" s="546"/>
      <c r="M35" s="546"/>
      <c r="N35" s="546"/>
      <c r="O35" s="546"/>
      <c r="P35" s="546"/>
      <c r="Q35" s="546"/>
      <c r="R35" s="546"/>
      <c r="S35" s="546"/>
      <c r="T35" s="546"/>
      <c r="U35" s="546"/>
      <c r="V35" s="546"/>
      <c r="W35" s="546"/>
      <c r="X35" s="546"/>
      <c r="Y35" s="546"/>
      <c r="Z35" s="546"/>
      <c r="AA35" s="546"/>
      <c r="AB35" s="546"/>
    </row>
    <row r="36" spans="1:31">
      <c r="B36" s="2"/>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row>
    <row r="37" spans="1:31" ht="24" customHeight="1">
      <c r="A37" s="3" t="s">
        <v>316</v>
      </c>
      <c r="B37" s="2"/>
    </row>
    <row r="38" spans="1:31" ht="22.8" customHeight="1">
      <c r="A38" s="3" t="s">
        <v>296</v>
      </c>
      <c r="Q38" s="3" t="s">
        <v>327</v>
      </c>
      <c r="S38" s="2"/>
      <c r="T38" s="2"/>
      <c r="U38" s="2"/>
      <c r="V38" s="2"/>
      <c r="AC38" s="3"/>
    </row>
    <row r="39" spans="1:31" ht="22.8" customHeight="1">
      <c r="A39" s="3">
        <v>1</v>
      </c>
      <c r="B39" s="3" t="s">
        <v>320</v>
      </c>
      <c r="Q39" s="3" t="s">
        <v>328</v>
      </c>
      <c r="S39" s="2"/>
      <c r="T39" s="2"/>
      <c r="U39" s="2"/>
      <c r="V39" s="2"/>
      <c r="AC39" s="3"/>
    </row>
    <row r="40" spans="1:31" ht="22.8" customHeight="1">
      <c r="A40" s="178" t="s">
        <v>297</v>
      </c>
      <c r="B40" s="178"/>
      <c r="C40" s="178"/>
      <c r="D40" s="178"/>
      <c r="E40" s="178"/>
      <c r="F40" s="178"/>
      <c r="G40" s="178"/>
      <c r="H40" s="178"/>
      <c r="I40" s="178"/>
      <c r="J40" s="178"/>
      <c r="K40" s="178"/>
      <c r="L40" s="178"/>
      <c r="Q40" s="3" t="s">
        <v>299</v>
      </c>
      <c r="S40" s="2"/>
      <c r="T40" s="2"/>
      <c r="U40" s="2"/>
      <c r="V40" s="2"/>
      <c r="AC40" s="178"/>
    </row>
    <row r="41" spans="1:31" ht="22.8" hidden="1" customHeight="1">
      <c r="S41" s="2"/>
      <c r="T41" s="2"/>
      <c r="U41" s="2"/>
      <c r="V41" s="2"/>
      <c r="AC41" s="3"/>
    </row>
    <row r="42" spans="1:31" ht="22.8" customHeight="1">
      <c r="A42" s="3">
        <v>2</v>
      </c>
      <c r="B42" s="3" t="s">
        <v>321</v>
      </c>
      <c r="Q42" s="3" t="s">
        <v>329</v>
      </c>
      <c r="S42" s="2"/>
      <c r="T42" s="2"/>
      <c r="U42" s="2"/>
      <c r="V42" s="2"/>
      <c r="AC42" s="3"/>
    </row>
    <row r="43" spans="1:31" ht="22.8" customHeight="1">
      <c r="A43" s="3">
        <v>3</v>
      </c>
      <c r="B43" s="28" t="s">
        <v>322</v>
      </c>
      <c r="C43" s="28"/>
      <c r="D43" s="28"/>
      <c r="E43" s="28"/>
      <c r="H43" s="181"/>
      <c r="I43" s="36"/>
      <c r="J43" s="36"/>
      <c r="K43" s="36"/>
      <c r="L43" s="36"/>
      <c r="Q43" s="3" t="s">
        <v>300</v>
      </c>
      <c r="S43" s="2"/>
      <c r="T43" s="2"/>
      <c r="U43" s="2"/>
      <c r="V43" s="2"/>
      <c r="AC43" s="36"/>
    </row>
    <row r="44" spans="1:31" ht="22.8" customHeight="1">
      <c r="A44" s="3">
        <v>4</v>
      </c>
      <c r="B44" s="28" t="s">
        <v>324</v>
      </c>
      <c r="H44" s="181"/>
      <c r="I44" s="36"/>
      <c r="J44" s="36"/>
      <c r="K44" s="36"/>
      <c r="L44" s="36"/>
      <c r="Q44" s="3" t="s">
        <v>503</v>
      </c>
      <c r="AC44" s="36"/>
    </row>
    <row r="45" spans="1:31" ht="22.8" customHeight="1">
      <c r="A45" s="3">
        <v>5</v>
      </c>
      <c r="B45" s="28" t="s">
        <v>325</v>
      </c>
      <c r="C45" s="2"/>
      <c r="H45" s="182"/>
      <c r="I45" s="183"/>
      <c r="J45" s="183"/>
      <c r="K45" s="183"/>
      <c r="L45" s="183"/>
      <c r="Q45" s="3" t="s">
        <v>502</v>
      </c>
      <c r="AC45" s="183"/>
    </row>
    <row r="46" spans="1:31" ht="22.8" customHeight="1">
      <c r="A46" s="3">
        <v>6</v>
      </c>
      <c r="B46" s="3" t="s">
        <v>326</v>
      </c>
      <c r="S46" s="2"/>
      <c r="T46" s="2"/>
      <c r="U46" s="2"/>
      <c r="V46" s="2"/>
      <c r="AC46" s="3"/>
      <c r="AD46" s="3"/>
      <c r="AE46" s="3"/>
    </row>
    <row r="47" spans="1:31" ht="20.399999999999999" customHeight="1">
      <c r="A47" s="3" t="s">
        <v>323</v>
      </c>
      <c r="S47" s="2"/>
      <c r="T47" s="2"/>
      <c r="U47" s="2"/>
      <c r="V47" s="2"/>
      <c r="AC47" s="3"/>
      <c r="AD47" s="3"/>
      <c r="AE47" s="3"/>
    </row>
    <row r="48" spans="1:31" ht="20.399999999999999" customHeight="1">
      <c r="A48" s="3" t="s">
        <v>298</v>
      </c>
      <c r="AC48" s="3"/>
      <c r="AD48" s="3"/>
      <c r="AE48" s="3"/>
    </row>
    <row r="49" spans="1:31" ht="20.399999999999999" customHeight="1">
      <c r="A49" s="3" t="s">
        <v>590</v>
      </c>
      <c r="AC49" s="3"/>
      <c r="AD49" s="3"/>
      <c r="AE49" s="3"/>
    </row>
    <row r="50" spans="1:31" ht="21" customHeight="1">
      <c r="A50" s="293" t="s">
        <v>16</v>
      </c>
    </row>
    <row r="51" spans="1:31" ht="7.2" customHeight="1"/>
    <row r="52" spans="1:31" ht="23.4" customHeight="1">
      <c r="A52" s="664" t="s">
        <v>54</v>
      </c>
      <c r="B52" s="664"/>
      <c r="C52" s="664"/>
      <c r="D52" s="664"/>
      <c r="E52" s="664"/>
      <c r="F52" s="664"/>
      <c r="G52" s="664"/>
      <c r="H52" s="664"/>
      <c r="I52" s="664"/>
      <c r="J52" s="664"/>
      <c r="K52" s="664"/>
      <c r="L52" s="664"/>
      <c r="M52" s="664"/>
      <c r="N52" s="664"/>
      <c r="O52" s="664"/>
      <c r="P52" s="664"/>
      <c r="Q52" s="664"/>
      <c r="R52" s="664"/>
      <c r="S52" s="664"/>
      <c r="T52" s="664"/>
      <c r="U52" s="664"/>
      <c r="V52" s="664"/>
      <c r="W52" s="664"/>
      <c r="X52" s="664"/>
      <c r="Y52" s="664"/>
      <c r="Z52" s="664"/>
      <c r="AA52" s="664"/>
      <c r="AB52" s="664"/>
    </row>
    <row r="54" spans="1:31" ht="37.799999999999997" customHeight="1">
      <c r="A54" s="569" t="s">
        <v>55</v>
      </c>
      <c r="B54" s="569"/>
      <c r="C54" s="569"/>
      <c r="D54" s="569"/>
      <c r="E54" s="569"/>
      <c r="F54" s="569"/>
      <c r="G54" s="569"/>
      <c r="H54" s="569"/>
      <c r="I54" s="661" t="str">
        <f>IF(R8="","自動で入力されます",R8)</f>
        <v>自動で入力されます</v>
      </c>
      <c r="J54" s="662"/>
      <c r="K54" s="662"/>
      <c r="L54" s="662"/>
      <c r="M54" s="662"/>
      <c r="N54" s="662"/>
      <c r="O54" s="662"/>
      <c r="P54" s="662"/>
      <c r="Q54" s="662"/>
      <c r="R54" s="662"/>
      <c r="S54" s="662"/>
      <c r="T54" s="662"/>
      <c r="U54" s="662"/>
      <c r="V54" s="662"/>
      <c r="W54" s="662"/>
      <c r="X54" s="662"/>
      <c r="Y54" s="662"/>
      <c r="Z54" s="662"/>
      <c r="AA54" s="662"/>
      <c r="AB54" s="663"/>
    </row>
    <row r="55" spans="1:31" ht="37.799999999999997" customHeight="1">
      <c r="A55" s="636" t="s">
        <v>56</v>
      </c>
      <c r="B55" s="637"/>
      <c r="C55" s="637"/>
      <c r="D55" s="637"/>
      <c r="E55" s="637"/>
      <c r="F55" s="637"/>
      <c r="G55" s="637"/>
      <c r="H55" s="638"/>
      <c r="I55" s="661"/>
      <c r="J55" s="662"/>
      <c r="K55" s="662"/>
      <c r="L55" s="662"/>
      <c r="M55" s="662"/>
      <c r="N55" s="662"/>
      <c r="O55" s="662"/>
      <c r="P55" s="662"/>
      <c r="Q55" s="662"/>
      <c r="R55" s="662"/>
      <c r="S55" s="662"/>
      <c r="T55" s="662"/>
      <c r="U55" s="662"/>
      <c r="V55" s="662"/>
      <c r="W55" s="662"/>
      <c r="X55" s="662"/>
      <c r="Y55" s="662"/>
      <c r="Z55" s="662"/>
      <c r="AA55" s="662"/>
      <c r="AB55" s="663"/>
    </row>
    <row r="56" spans="1:31" ht="37.799999999999997" customHeight="1">
      <c r="A56" s="636" t="s">
        <v>57</v>
      </c>
      <c r="B56" s="637"/>
      <c r="C56" s="637"/>
      <c r="D56" s="637"/>
      <c r="E56" s="637"/>
      <c r="F56" s="637"/>
      <c r="G56" s="637"/>
      <c r="H56" s="638"/>
      <c r="I56" s="630" t="s">
        <v>58</v>
      </c>
      <c r="J56" s="628"/>
      <c r="K56" s="374"/>
      <c r="L56" s="374"/>
      <c r="M56" s="374"/>
      <c r="N56" s="374"/>
      <c r="O56" s="374"/>
      <c r="P56" s="374"/>
      <c r="Q56" s="374"/>
      <c r="R56" s="374"/>
      <c r="S56" s="628" t="s">
        <v>71</v>
      </c>
      <c r="T56" s="628"/>
      <c r="U56" s="658"/>
      <c r="V56" s="658"/>
      <c r="W56" s="658"/>
      <c r="X56" s="658"/>
      <c r="Y56" s="658"/>
      <c r="Z56" s="658"/>
      <c r="AA56" s="658"/>
      <c r="AB56" s="659"/>
    </row>
    <row r="57" spans="1:31" ht="37.799999999999997" customHeight="1">
      <c r="A57" s="569" t="s">
        <v>72</v>
      </c>
      <c r="B57" s="569"/>
      <c r="C57" s="569"/>
      <c r="D57" s="569"/>
      <c r="E57" s="569"/>
      <c r="F57" s="569"/>
      <c r="G57" s="569"/>
      <c r="H57" s="569"/>
      <c r="I57" s="625"/>
      <c r="J57" s="626"/>
      <c r="K57" s="626"/>
      <c r="L57" s="626"/>
      <c r="M57" s="626"/>
      <c r="N57" s="626"/>
      <c r="O57" s="626"/>
      <c r="P57" s="626"/>
      <c r="Q57" s="626"/>
      <c r="R57" s="626"/>
      <c r="S57" s="626"/>
      <c r="T57" s="626"/>
      <c r="U57" s="626"/>
      <c r="V57" s="626"/>
      <c r="W57" s="626"/>
      <c r="X57" s="626"/>
      <c r="Y57" s="626"/>
      <c r="Z57" s="626"/>
      <c r="AA57" s="626"/>
      <c r="AB57" s="627"/>
    </row>
    <row r="58" spans="1:31" ht="37.799999999999997" customHeight="1">
      <c r="A58" s="569" t="s">
        <v>73</v>
      </c>
      <c r="B58" s="569"/>
      <c r="C58" s="569"/>
      <c r="D58" s="569"/>
      <c r="E58" s="569"/>
      <c r="F58" s="569"/>
      <c r="G58" s="569"/>
      <c r="H58" s="569"/>
      <c r="I58" s="625"/>
      <c r="J58" s="626"/>
      <c r="K58" s="626"/>
      <c r="L58" s="626"/>
      <c r="M58" s="626"/>
      <c r="N58" s="626"/>
      <c r="O58" s="626"/>
      <c r="P58" s="626"/>
      <c r="Q58" s="626"/>
      <c r="R58" s="626"/>
      <c r="S58" s="626"/>
      <c r="T58" s="626"/>
      <c r="U58" s="626"/>
      <c r="V58" s="626"/>
      <c r="W58" s="626"/>
      <c r="X58" s="626"/>
      <c r="Y58" s="626"/>
      <c r="Z58" s="626"/>
      <c r="AA58" s="626"/>
      <c r="AB58" s="627"/>
    </row>
    <row r="59" spans="1:31" ht="37.799999999999997" customHeight="1">
      <c r="A59" s="639" t="s">
        <v>117</v>
      </c>
      <c r="B59" s="640"/>
      <c r="C59" s="640"/>
      <c r="D59" s="640"/>
      <c r="E59" s="640"/>
      <c r="F59" s="640"/>
      <c r="G59" s="640"/>
      <c r="H59" s="641"/>
      <c r="I59" s="625"/>
      <c r="J59" s="626"/>
      <c r="K59" s="626"/>
      <c r="L59" s="626"/>
      <c r="M59" s="626"/>
      <c r="N59" s="626"/>
      <c r="O59" s="626"/>
      <c r="P59" s="626"/>
      <c r="Q59" s="626"/>
      <c r="R59" s="626"/>
      <c r="S59" s="626"/>
      <c r="T59" s="626"/>
      <c r="U59" s="626"/>
      <c r="V59" s="626"/>
      <c r="W59" s="626"/>
      <c r="X59" s="626"/>
      <c r="Y59" s="626"/>
      <c r="Z59" s="626"/>
      <c r="AA59" s="626"/>
      <c r="AB59" s="627"/>
    </row>
    <row r="60" spans="1:31" ht="37.799999999999997" customHeight="1">
      <c r="A60" s="296" t="s">
        <v>119</v>
      </c>
      <c r="B60" s="297"/>
      <c r="C60" s="297"/>
      <c r="D60" s="297"/>
      <c r="E60" s="297"/>
      <c r="F60" s="297"/>
      <c r="G60" s="297"/>
      <c r="H60" s="298"/>
      <c r="I60" s="625"/>
      <c r="J60" s="626"/>
      <c r="K60" s="626"/>
      <c r="L60" s="626"/>
      <c r="M60" s="626"/>
      <c r="N60" s="626"/>
      <c r="O60" s="626"/>
      <c r="P60" s="626"/>
      <c r="Q60" s="626"/>
      <c r="R60" s="626"/>
      <c r="S60" s="626"/>
      <c r="T60" s="626"/>
      <c r="U60" s="626"/>
      <c r="V60" s="626"/>
      <c r="W60" s="626"/>
      <c r="X60" s="626"/>
      <c r="Y60" s="626"/>
      <c r="Z60" s="626"/>
      <c r="AA60" s="626"/>
      <c r="AB60" s="627"/>
    </row>
    <row r="61" spans="1:31" ht="43.2" customHeight="1">
      <c r="A61" s="636" t="s">
        <v>121</v>
      </c>
      <c r="B61" s="637"/>
      <c r="C61" s="637"/>
      <c r="D61" s="637"/>
      <c r="E61" s="637"/>
      <c r="F61" s="637"/>
      <c r="G61" s="637"/>
      <c r="H61" s="638"/>
      <c r="I61" s="385"/>
      <c r="J61" s="386"/>
      <c r="K61" s="386"/>
      <c r="L61" s="386"/>
      <c r="M61" s="386"/>
      <c r="N61" s="642" t="s">
        <v>122</v>
      </c>
      <c r="O61" s="643"/>
      <c r="P61" s="598" t="s">
        <v>123</v>
      </c>
      <c r="Q61" s="599"/>
      <c r="R61" s="599"/>
      <c r="S61" s="600"/>
      <c r="T61" s="633" t="s">
        <v>59</v>
      </c>
      <c r="U61" s="580"/>
      <c r="V61" s="580"/>
      <c r="W61" s="580"/>
      <c r="X61" s="580"/>
      <c r="Y61" s="299" t="s">
        <v>1</v>
      </c>
      <c r="Z61" s="580"/>
      <c r="AA61" s="580"/>
      <c r="AB61" s="262" t="s">
        <v>2</v>
      </c>
      <c r="AC61" s="17"/>
    </row>
    <row r="62" spans="1:31" ht="43.2" customHeight="1">
      <c r="A62" s="296" t="s">
        <v>120</v>
      </c>
      <c r="B62" s="297"/>
      <c r="C62" s="297"/>
      <c r="D62" s="297"/>
      <c r="E62" s="297"/>
      <c r="F62" s="297"/>
      <c r="G62" s="297"/>
      <c r="H62" s="298"/>
      <c r="I62" s="633" t="s">
        <v>60</v>
      </c>
      <c r="J62" s="580"/>
      <c r="K62" s="580"/>
      <c r="L62" s="580"/>
      <c r="M62" s="580"/>
      <c r="N62" s="580"/>
      <c r="O62" s="580"/>
      <c r="P62" s="580"/>
      <c r="Q62" s="185" t="s">
        <v>61</v>
      </c>
      <c r="R62" s="185"/>
      <c r="S62" s="580" t="s">
        <v>124</v>
      </c>
      <c r="T62" s="580"/>
      <c r="U62" s="580"/>
      <c r="V62" s="580"/>
      <c r="W62" s="580"/>
      <c r="X62" s="580"/>
      <c r="Y62" s="580"/>
      <c r="Z62" s="580"/>
      <c r="AA62" s="185" t="s">
        <v>61</v>
      </c>
      <c r="AB62" s="300"/>
      <c r="AC62" s="18"/>
    </row>
    <row r="63" spans="1:31" ht="43.2" customHeight="1">
      <c r="A63" s="611" t="s">
        <v>118</v>
      </c>
      <c r="B63" s="612"/>
      <c r="C63" s="612"/>
      <c r="D63" s="612"/>
      <c r="E63" s="612"/>
      <c r="F63" s="612"/>
      <c r="G63" s="612"/>
      <c r="H63" s="613"/>
      <c r="I63" s="572" t="s">
        <v>62</v>
      </c>
      <c r="J63" s="572"/>
      <c r="K63" s="572"/>
      <c r="L63" s="572"/>
      <c r="M63" s="383"/>
      <c r="N63" s="384"/>
      <c r="O63" s="384"/>
      <c r="P63" s="384"/>
      <c r="Q63" s="384"/>
      <c r="R63" s="384"/>
      <c r="S63" s="384"/>
      <c r="T63" s="384"/>
      <c r="U63" s="384"/>
      <c r="V63" s="384"/>
      <c r="W63" s="384"/>
      <c r="X63" s="384"/>
      <c r="Y63" s="384"/>
      <c r="Z63" s="384"/>
      <c r="AA63" s="580" t="s">
        <v>22</v>
      </c>
      <c r="AB63" s="624"/>
    </row>
    <row r="64" spans="1:31" ht="43.2" customHeight="1">
      <c r="A64" s="614"/>
      <c r="B64" s="615"/>
      <c r="C64" s="615"/>
      <c r="D64" s="615"/>
      <c r="E64" s="615"/>
      <c r="F64" s="615"/>
      <c r="G64" s="615"/>
      <c r="H64" s="616"/>
      <c r="I64" s="572" t="s">
        <v>63</v>
      </c>
      <c r="J64" s="572"/>
      <c r="K64" s="572"/>
      <c r="L64" s="572"/>
      <c r="M64" s="633"/>
      <c r="N64" s="580"/>
      <c r="O64" s="580"/>
      <c r="P64" s="580"/>
      <c r="Q64" s="580"/>
      <c r="R64" s="185" t="s">
        <v>126</v>
      </c>
      <c r="S64" s="572" t="s">
        <v>64</v>
      </c>
      <c r="T64" s="572"/>
      <c r="U64" s="572"/>
      <c r="V64" s="572"/>
      <c r="W64" s="580"/>
      <c r="X64" s="580"/>
      <c r="Y64" s="580"/>
      <c r="Z64" s="580"/>
      <c r="AA64" s="580"/>
      <c r="AB64" s="186" t="s">
        <v>126</v>
      </c>
    </row>
    <row r="65" spans="1:30" ht="43.2" customHeight="1">
      <c r="A65" s="614"/>
      <c r="B65" s="615"/>
      <c r="C65" s="615"/>
      <c r="D65" s="615"/>
      <c r="E65" s="615"/>
      <c r="F65" s="615"/>
      <c r="G65" s="615"/>
      <c r="H65" s="616"/>
      <c r="I65" s="572" t="s">
        <v>65</v>
      </c>
      <c r="J65" s="572"/>
      <c r="K65" s="572"/>
      <c r="L65" s="572"/>
      <c r="M65" s="633"/>
      <c r="N65" s="580"/>
      <c r="O65" s="580"/>
      <c r="P65" s="580"/>
      <c r="Q65" s="580"/>
      <c r="R65" s="185" t="s">
        <v>126</v>
      </c>
      <c r="S65" s="572" t="s">
        <v>127</v>
      </c>
      <c r="T65" s="572"/>
      <c r="U65" s="572"/>
      <c r="V65" s="572"/>
      <c r="W65" s="580"/>
      <c r="X65" s="580"/>
      <c r="Y65" s="580"/>
      <c r="Z65" s="580"/>
      <c r="AA65" s="580"/>
      <c r="AB65" s="186" t="s">
        <v>126</v>
      </c>
    </row>
    <row r="66" spans="1:30" ht="43.2" customHeight="1">
      <c r="A66" s="617"/>
      <c r="B66" s="618"/>
      <c r="C66" s="618"/>
      <c r="D66" s="618"/>
      <c r="E66" s="618"/>
      <c r="F66" s="618"/>
      <c r="G66" s="618"/>
      <c r="H66" s="619"/>
      <c r="I66" s="572" t="s">
        <v>125</v>
      </c>
      <c r="J66" s="572"/>
      <c r="K66" s="572"/>
      <c r="L66" s="572"/>
      <c r="M66" s="631"/>
      <c r="N66" s="632"/>
      <c r="O66" s="632"/>
      <c r="P66" s="632"/>
      <c r="Q66" s="632"/>
      <c r="R66" s="632"/>
      <c r="S66" s="632"/>
      <c r="T66" s="632"/>
      <c r="U66" s="632"/>
      <c r="V66" s="632"/>
      <c r="W66" s="632"/>
      <c r="X66" s="632"/>
      <c r="Y66" s="632"/>
      <c r="Z66" s="632"/>
      <c r="AA66" s="580" t="s">
        <v>22</v>
      </c>
      <c r="AB66" s="624"/>
    </row>
    <row r="67" spans="1:30" ht="43.2" customHeight="1">
      <c r="A67" s="611" t="s">
        <v>128</v>
      </c>
      <c r="B67" s="612"/>
      <c r="C67" s="612"/>
      <c r="D67" s="612"/>
      <c r="E67" s="612"/>
      <c r="F67" s="612"/>
      <c r="G67" s="612"/>
      <c r="H67" s="613"/>
      <c r="I67" s="572" t="s">
        <v>62</v>
      </c>
      <c r="J67" s="572"/>
      <c r="K67" s="572"/>
      <c r="L67" s="572"/>
      <c r="M67" s="633"/>
      <c r="N67" s="580"/>
      <c r="O67" s="580"/>
      <c r="P67" s="580"/>
      <c r="Q67" s="580"/>
      <c r="R67" s="580"/>
      <c r="S67" s="580"/>
      <c r="T67" s="580"/>
      <c r="U67" s="580"/>
      <c r="V67" s="580"/>
      <c r="W67" s="580"/>
      <c r="X67" s="580"/>
      <c r="Y67" s="580"/>
      <c r="Z67" s="580"/>
      <c r="AA67" s="580" t="s">
        <v>22</v>
      </c>
      <c r="AB67" s="624"/>
    </row>
    <row r="68" spans="1:30" ht="43.2" customHeight="1">
      <c r="A68" s="614"/>
      <c r="B68" s="615"/>
      <c r="C68" s="615"/>
      <c r="D68" s="615"/>
      <c r="E68" s="615"/>
      <c r="F68" s="615"/>
      <c r="G68" s="615"/>
      <c r="H68" s="616"/>
      <c r="I68" s="572" t="s">
        <v>63</v>
      </c>
      <c r="J68" s="572"/>
      <c r="K68" s="572"/>
      <c r="L68" s="572"/>
      <c r="M68" s="633"/>
      <c r="N68" s="580"/>
      <c r="O68" s="580"/>
      <c r="P68" s="580"/>
      <c r="Q68" s="580"/>
      <c r="R68" s="185" t="s">
        <v>126</v>
      </c>
      <c r="S68" s="572" t="s">
        <v>64</v>
      </c>
      <c r="T68" s="572"/>
      <c r="U68" s="572"/>
      <c r="V68" s="572"/>
      <c r="W68" s="580"/>
      <c r="X68" s="580"/>
      <c r="Y68" s="580"/>
      <c r="Z68" s="580"/>
      <c r="AA68" s="580"/>
      <c r="AB68" s="186" t="s">
        <v>126</v>
      </c>
    </row>
    <row r="69" spans="1:30" ht="43.2" customHeight="1">
      <c r="A69" s="614"/>
      <c r="B69" s="615"/>
      <c r="C69" s="615"/>
      <c r="D69" s="615"/>
      <c r="E69" s="615"/>
      <c r="F69" s="615"/>
      <c r="G69" s="615"/>
      <c r="H69" s="616"/>
      <c r="I69" s="572" t="s">
        <v>65</v>
      </c>
      <c r="J69" s="572"/>
      <c r="K69" s="572"/>
      <c r="L69" s="572"/>
      <c r="M69" s="633"/>
      <c r="N69" s="580"/>
      <c r="O69" s="580"/>
      <c r="P69" s="580"/>
      <c r="Q69" s="580"/>
      <c r="R69" s="185" t="s">
        <v>126</v>
      </c>
      <c r="S69" s="572" t="s">
        <v>127</v>
      </c>
      <c r="T69" s="572"/>
      <c r="U69" s="572"/>
      <c r="V69" s="572"/>
      <c r="W69" s="580"/>
      <c r="X69" s="580"/>
      <c r="Y69" s="580"/>
      <c r="Z69" s="580"/>
      <c r="AA69" s="580"/>
      <c r="AB69" s="186" t="s">
        <v>126</v>
      </c>
    </row>
    <row r="70" spans="1:30" ht="43.2" customHeight="1">
      <c r="A70" s="617"/>
      <c r="B70" s="618"/>
      <c r="C70" s="618"/>
      <c r="D70" s="618"/>
      <c r="E70" s="618"/>
      <c r="F70" s="618"/>
      <c r="G70" s="618"/>
      <c r="H70" s="619"/>
      <c r="I70" s="572" t="s">
        <v>125</v>
      </c>
      <c r="J70" s="572"/>
      <c r="K70" s="572"/>
      <c r="L70" s="572"/>
      <c r="M70" s="631"/>
      <c r="N70" s="632"/>
      <c r="O70" s="632"/>
      <c r="P70" s="632"/>
      <c r="Q70" s="632"/>
      <c r="R70" s="632"/>
      <c r="S70" s="632"/>
      <c r="T70" s="632"/>
      <c r="U70" s="632"/>
      <c r="V70" s="632"/>
      <c r="W70" s="632"/>
      <c r="X70" s="632"/>
      <c r="Y70" s="632"/>
      <c r="Z70" s="632"/>
      <c r="AA70" s="580" t="s">
        <v>22</v>
      </c>
      <c r="AB70" s="624"/>
    </row>
    <row r="71" spans="1:30" ht="43.2" customHeight="1">
      <c r="A71" s="611" t="s">
        <v>129</v>
      </c>
      <c r="B71" s="612"/>
      <c r="C71" s="612"/>
      <c r="D71" s="612"/>
      <c r="E71" s="612"/>
      <c r="F71" s="612"/>
      <c r="G71" s="612"/>
      <c r="H71" s="613"/>
      <c r="I71" s="572" t="s">
        <v>62</v>
      </c>
      <c r="J71" s="572"/>
      <c r="K71" s="572"/>
      <c r="L71" s="572"/>
      <c r="M71" s="631"/>
      <c r="N71" s="632"/>
      <c r="O71" s="632"/>
      <c r="P71" s="632"/>
      <c r="Q71" s="632"/>
      <c r="R71" s="632"/>
      <c r="S71" s="632"/>
      <c r="T71" s="632"/>
      <c r="U71" s="632"/>
      <c r="V71" s="632"/>
      <c r="W71" s="632"/>
      <c r="X71" s="632"/>
      <c r="Y71" s="632"/>
      <c r="Z71" s="632"/>
      <c r="AA71" s="580" t="s">
        <v>22</v>
      </c>
      <c r="AB71" s="624"/>
    </row>
    <row r="72" spans="1:30" ht="43.2" customHeight="1">
      <c r="A72" s="614"/>
      <c r="B72" s="615"/>
      <c r="C72" s="615"/>
      <c r="D72" s="615"/>
      <c r="E72" s="615"/>
      <c r="F72" s="615"/>
      <c r="G72" s="615"/>
      <c r="H72" s="616"/>
      <c r="I72" s="572" t="s">
        <v>63</v>
      </c>
      <c r="J72" s="572"/>
      <c r="K72" s="572"/>
      <c r="L72" s="572"/>
      <c r="M72" s="633"/>
      <c r="N72" s="580"/>
      <c r="O72" s="580"/>
      <c r="P72" s="580"/>
      <c r="Q72" s="580"/>
      <c r="R72" s="185" t="s">
        <v>126</v>
      </c>
      <c r="S72" s="572" t="s">
        <v>64</v>
      </c>
      <c r="T72" s="572"/>
      <c r="U72" s="572"/>
      <c r="V72" s="572"/>
      <c r="W72" s="580"/>
      <c r="X72" s="580"/>
      <c r="Y72" s="580"/>
      <c r="Z72" s="580"/>
      <c r="AA72" s="580"/>
      <c r="AB72" s="186" t="s">
        <v>126</v>
      </c>
    </row>
    <row r="73" spans="1:30" ht="43.2" customHeight="1">
      <c r="A73" s="614"/>
      <c r="B73" s="615"/>
      <c r="C73" s="615"/>
      <c r="D73" s="615"/>
      <c r="E73" s="615"/>
      <c r="F73" s="615"/>
      <c r="G73" s="615"/>
      <c r="H73" s="616"/>
      <c r="I73" s="572" t="s">
        <v>65</v>
      </c>
      <c r="J73" s="572"/>
      <c r="K73" s="572"/>
      <c r="L73" s="572"/>
      <c r="M73" s="633"/>
      <c r="N73" s="580"/>
      <c r="O73" s="580"/>
      <c r="P73" s="580"/>
      <c r="Q73" s="580"/>
      <c r="R73" s="185" t="s">
        <v>126</v>
      </c>
      <c r="S73" s="572" t="s">
        <v>127</v>
      </c>
      <c r="T73" s="572"/>
      <c r="U73" s="572"/>
      <c r="V73" s="572"/>
      <c r="W73" s="580"/>
      <c r="X73" s="580"/>
      <c r="Y73" s="580"/>
      <c r="Z73" s="580"/>
      <c r="AA73" s="580"/>
      <c r="AB73" s="186" t="s">
        <v>126</v>
      </c>
    </row>
    <row r="74" spans="1:30" ht="43.2" customHeight="1">
      <c r="A74" s="617"/>
      <c r="B74" s="618"/>
      <c r="C74" s="618"/>
      <c r="D74" s="618"/>
      <c r="E74" s="618"/>
      <c r="F74" s="618"/>
      <c r="G74" s="618"/>
      <c r="H74" s="619"/>
      <c r="I74" s="572" t="s">
        <v>125</v>
      </c>
      <c r="J74" s="572"/>
      <c r="K74" s="572"/>
      <c r="L74" s="572"/>
      <c r="M74" s="631"/>
      <c r="N74" s="632"/>
      <c r="O74" s="632"/>
      <c r="P74" s="632"/>
      <c r="Q74" s="632"/>
      <c r="R74" s="632"/>
      <c r="S74" s="632"/>
      <c r="T74" s="632"/>
      <c r="U74" s="632"/>
      <c r="V74" s="632"/>
      <c r="W74" s="632"/>
      <c r="X74" s="632"/>
      <c r="Y74" s="632"/>
      <c r="Z74" s="632"/>
      <c r="AA74" s="580" t="s">
        <v>22</v>
      </c>
      <c r="AB74" s="624"/>
      <c r="AC74" s="3"/>
      <c r="AD74" s="4"/>
    </row>
    <row r="75" spans="1:30" ht="30" customHeight="1">
      <c r="A75" s="573" t="s">
        <v>130</v>
      </c>
      <c r="B75" s="574"/>
      <c r="C75" s="574"/>
      <c r="D75" s="574"/>
      <c r="E75" s="574"/>
      <c r="F75" s="574"/>
      <c r="G75" s="574"/>
      <c r="H75" s="574"/>
      <c r="I75" s="574"/>
      <c r="J75" s="574"/>
      <c r="K75" s="574"/>
      <c r="L75" s="574"/>
      <c r="M75" s="574"/>
      <c r="N75" s="574"/>
      <c r="O75" s="574"/>
      <c r="P75" s="574"/>
      <c r="Q75" s="574"/>
      <c r="R75" s="574"/>
      <c r="S75" s="574"/>
      <c r="T75" s="574"/>
      <c r="U75" s="574"/>
      <c r="V75" s="574"/>
      <c r="W75" s="574"/>
      <c r="X75" s="574"/>
      <c r="Y75" s="574"/>
      <c r="Z75" s="574"/>
      <c r="AA75" s="574"/>
      <c r="AB75" s="575"/>
      <c r="AC75" s="3"/>
      <c r="AD75" s="4"/>
    </row>
    <row r="76" spans="1:30" ht="30" customHeight="1">
      <c r="A76" s="570"/>
      <c r="B76" s="570"/>
      <c r="C76" s="570" t="s">
        <v>132</v>
      </c>
      <c r="D76" s="570"/>
      <c r="E76" s="570"/>
      <c r="F76" s="570"/>
      <c r="G76" s="570"/>
      <c r="H76" s="570"/>
      <c r="I76" s="570"/>
      <c r="J76" s="570"/>
      <c r="K76" s="677" t="s">
        <v>134</v>
      </c>
      <c r="L76" s="678"/>
      <c r="M76" s="678"/>
      <c r="N76" s="679"/>
      <c r="O76" s="579"/>
      <c r="P76" s="579"/>
      <c r="Q76" s="570" t="s">
        <v>131</v>
      </c>
      <c r="R76" s="570"/>
      <c r="S76" s="570"/>
      <c r="T76" s="570"/>
      <c r="U76" s="570"/>
      <c r="V76" s="570"/>
      <c r="W76" s="570"/>
      <c r="X76" s="570"/>
      <c r="Y76" s="571" t="s">
        <v>133</v>
      </c>
      <c r="Z76" s="571"/>
      <c r="AA76" s="571"/>
      <c r="AB76" s="571"/>
    </row>
    <row r="77" spans="1:30" ht="33.6" customHeight="1">
      <c r="A77" s="570">
        <v>1</v>
      </c>
      <c r="B77" s="570"/>
      <c r="C77" s="581"/>
      <c r="D77" s="581"/>
      <c r="E77" s="581"/>
      <c r="F77" s="581"/>
      <c r="G77" s="581"/>
      <c r="H77" s="581"/>
      <c r="I77" s="581"/>
      <c r="J77" s="581"/>
      <c r="K77" s="576"/>
      <c r="L77" s="577"/>
      <c r="M77" s="577"/>
      <c r="N77" s="578"/>
      <c r="O77" s="571">
        <v>6</v>
      </c>
      <c r="P77" s="571"/>
      <c r="Q77" s="621"/>
      <c r="R77" s="622"/>
      <c r="S77" s="622"/>
      <c r="T77" s="622"/>
      <c r="U77" s="622"/>
      <c r="V77" s="622"/>
      <c r="W77" s="622"/>
      <c r="X77" s="623"/>
      <c r="Y77" s="621"/>
      <c r="Z77" s="622"/>
      <c r="AA77" s="622"/>
      <c r="AB77" s="623"/>
    </row>
    <row r="78" spans="1:30" ht="33.6" customHeight="1">
      <c r="A78" s="570">
        <v>2</v>
      </c>
      <c r="B78" s="570"/>
      <c r="C78" s="581"/>
      <c r="D78" s="581"/>
      <c r="E78" s="581"/>
      <c r="F78" s="581"/>
      <c r="G78" s="581"/>
      <c r="H78" s="581"/>
      <c r="I78" s="581"/>
      <c r="J78" s="581"/>
      <c r="K78" s="576"/>
      <c r="L78" s="577"/>
      <c r="M78" s="577"/>
      <c r="N78" s="578"/>
      <c r="O78" s="571">
        <v>7</v>
      </c>
      <c r="P78" s="571"/>
      <c r="Q78" s="621"/>
      <c r="R78" s="622"/>
      <c r="S78" s="622"/>
      <c r="T78" s="622"/>
      <c r="U78" s="622"/>
      <c r="V78" s="622"/>
      <c r="W78" s="622"/>
      <c r="X78" s="623"/>
      <c r="Y78" s="621"/>
      <c r="Z78" s="622"/>
      <c r="AA78" s="622"/>
      <c r="AB78" s="623"/>
    </row>
    <row r="79" spans="1:30" ht="33.6" customHeight="1">
      <c r="A79" s="570">
        <v>3</v>
      </c>
      <c r="B79" s="570"/>
      <c r="C79" s="581"/>
      <c r="D79" s="581"/>
      <c r="E79" s="581"/>
      <c r="F79" s="581"/>
      <c r="G79" s="581"/>
      <c r="H79" s="581"/>
      <c r="I79" s="581"/>
      <c r="J79" s="581"/>
      <c r="K79" s="576"/>
      <c r="L79" s="577"/>
      <c r="M79" s="577"/>
      <c r="N79" s="578"/>
      <c r="O79" s="571">
        <v>8</v>
      </c>
      <c r="P79" s="571"/>
      <c r="Q79" s="621"/>
      <c r="R79" s="622"/>
      <c r="S79" s="622"/>
      <c r="T79" s="622"/>
      <c r="U79" s="622"/>
      <c r="V79" s="622"/>
      <c r="W79" s="622"/>
      <c r="X79" s="623"/>
      <c r="Y79" s="621"/>
      <c r="Z79" s="622"/>
      <c r="AA79" s="622"/>
      <c r="AB79" s="623"/>
    </row>
    <row r="80" spans="1:30" ht="33.6" customHeight="1">
      <c r="A80" s="570">
        <v>4</v>
      </c>
      <c r="B80" s="570"/>
      <c r="C80" s="581"/>
      <c r="D80" s="581"/>
      <c r="E80" s="581"/>
      <c r="F80" s="581"/>
      <c r="G80" s="581"/>
      <c r="H80" s="581"/>
      <c r="I80" s="581"/>
      <c r="J80" s="581"/>
      <c r="K80" s="576"/>
      <c r="L80" s="577"/>
      <c r="M80" s="577"/>
      <c r="N80" s="578"/>
      <c r="O80" s="571">
        <v>9</v>
      </c>
      <c r="P80" s="571"/>
      <c r="Q80" s="621"/>
      <c r="R80" s="622"/>
      <c r="S80" s="622"/>
      <c r="T80" s="622"/>
      <c r="U80" s="622"/>
      <c r="V80" s="622"/>
      <c r="W80" s="622"/>
      <c r="X80" s="623"/>
      <c r="Y80" s="621"/>
      <c r="Z80" s="622"/>
      <c r="AA80" s="622"/>
      <c r="AB80" s="623"/>
    </row>
    <row r="81" spans="1:28" ht="33.6" customHeight="1">
      <c r="A81" s="570">
        <v>5</v>
      </c>
      <c r="B81" s="570"/>
      <c r="C81" s="581"/>
      <c r="D81" s="581"/>
      <c r="E81" s="581"/>
      <c r="F81" s="581"/>
      <c r="G81" s="581"/>
      <c r="H81" s="581"/>
      <c r="I81" s="581"/>
      <c r="J81" s="581"/>
      <c r="K81" s="576"/>
      <c r="L81" s="577"/>
      <c r="M81" s="577"/>
      <c r="N81" s="578"/>
      <c r="O81" s="571">
        <v>10</v>
      </c>
      <c r="P81" s="571"/>
      <c r="Q81" s="621"/>
      <c r="R81" s="622"/>
      <c r="S81" s="622"/>
      <c r="T81" s="622"/>
      <c r="U81" s="622"/>
      <c r="V81" s="622"/>
      <c r="W81" s="622"/>
      <c r="X81" s="623"/>
      <c r="Y81" s="621"/>
      <c r="Z81" s="622"/>
      <c r="AA81" s="622"/>
      <c r="AB81" s="623"/>
    </row>
    <row r="82" spans="1:28" ht="30" customHeight="1">
      <c r="A82" s="573" t="s">
        <v>135</v>
      </c>
      <c r="B82" s="574"/>
      <c r="C82" s="574"/>
      <c r="D82" s="574"/>
      <c r="E82" s="574"/>
      <c r="F82" s="574"/>
      <c r="G82" s="574"/>
      <c r="H82" s="574"/>
      <c r="I82" s="574"/>
      <c r="J82" s="574"/>
      <c r="K82" s="574"/>
      <c r="L82" s="574"/>
      <c r="M82" s="574"/>
      <c r="N82" s="574"/>
      <c r="O82" s="574"/>
      <c r="P82" s="574"/>
      <c r="Q82" s="574"/>
      <c r="R82" s="574"/>
      <c r="S82" s="574"/>
      <c r="T82" s="574"/>
      <c r="U82" s="574"/>
      <c r="V82" s="574"/>
      <c r="W82" s="574"/>
      <c r="X82" s="574"/>
      <c r="Y82" s="574"/>
      <c r="Z82" s="574"/>
      <c r="AA82" s="574"/>
      <c r="AB82" s="575"/>
    </row>
    <row r="83" spans="1:28" ht="30" customHeight="1">
      <c r="A83" s="570"/>
      <c r="B83" s="570"/>
      <c r="C83" s="598" t="s">
        <v>136</v>
      </c>
      <c r="D83" s="599"/>
      <c r="E83" s="599"/>
      <c r="F83" s="599"/>
      <c r="G83" s="599"/>
      <c r="H83" s="599"/>
      <c r="I83" s="599"/>
      <c r="J83" s="599"/>
      <c r="K83" s="599"/>
      <c r="L83" s="599"/>
      <c r="M83" s="600"/>
      <c r="N83" s="598" t="s">
        <v>137</v>
      </c>
      <c r="O83" s="599"/>
      <c r="P83" s="599"/>
      <c r="Q83" s="600"/>
      <c r="R83" s="570" t="s">
        <v>138</v>
      </c>
      <c r="S83" s="570"/>
      <c r="T83" s="570"/>
      <c r="U83" s="570"/>
      <c r="V83" s="570"/>
      <c r="W83" s="570"/>
      <c r="X83" s="570"/>
      <c r="Y83" s="570"/>
      <c r="Z83" s="570"/>
      <c r="AA83" s="570"/>
      <c r="AB83" s="570"/>
    </row>
    <row r="84" spans="1:28" ht="30" customHeight="1">
      <c r="A84" s="635">
        <v>1</v>
      </c>
      <c r="B84" s="635"/>
      <c r="C84" s="670"/>
      <c r="D84" s="642"/>
      <c r="E84" s="642"/>
      <c r="F84" s="642"/>
      <c r="G84" s="642"/>
      <c r="H84" s="642"/>
      <c r="I84" s="642"/>
      <c r="J84" s="642"/>
      <c r="K84" s="642"/>
      <c r="L84" s="642"/>
      <c r="M84" s="642"/>
      <c r="N84" s="642"/>
      <c r="O84" s="642"/>
      <c r="P84" s="642"/>
      <c r="Q84" s="643"/>
      <c r="R84" s="657"/>
      <c r="S84" s="657"/>
      <c r="T84" s="657"/>
      <c r="U84" s="657"/>
      <c r="V84" s="657"/>
      <c r="W84" s="657"/>
      <c r="X84" s="657"/>
      <c r="Y84" s="657"/>
      <c r="Z84" s="657"/>
      <c r="AA84" s="657"/>
      <c r="AB84" s="657"/>
    </row>
    <row r="85" spans="1:28" ht="30" customHeight="1">
      <c r="A85" s="635">
        <v>2</v>
      </c>
      <c r="B85" s="635"/>
      <c r="C85" s="670"/>
      <c r="D85" s="642"/>
      <c r="E85" s="642"/>
      <c r="F85" s="642"/>
      <c r="G85" s="642"/>
      <c r="H85" s="642"/>
      <c r="I85" s="642"/>
      <c r="J85" s="642"/>
      <c r="K85" s="642"/>
      <c r="L85" s="642"/>
      <c r="M85" s="642"/>
      <c r="N85" s="642"/>
      <c r="O85" s="642"/>
      <c r="P85" s="642"/>
      <c r="Q85" s="643"/>
      <c r="R85" s="657"/>
      <c r="S85" s="657"/>
      <c r="T85" s="657"/>
      <c r="U85" s="657"/>
      <c r="V85" s="657"/>
      <c r="W85" s="657"/>
      <c r="X85" s="657"/>
      <c r="Y85" s="657"/>
      <c r="Z85" s="657"/>
      <c r="AA85" s="657"/>
      <c r="AB85" s="657"/>
    </row>
    <row r="86" spans="1:28" ht="30" customHeight="1">
      <c r="A86" s="635">
        <v>3</v>
      </c>
      <c r="B86" s="635"/>
      <c r="C86" s="670"/>
      <c r="D86" s="642"/>
      <c r="E86" s="642"/>
      <c r="F86" s="642"/>
      <c r="G86" s="642"/>
      <c r="H86" s="642"/>
      <c r="I86" s="642"/>
      <c r="J86" s="642"/>
      <c r="K86" s="642"/>
      <c r="L86" s="642"/>
      <c r="M86" s="642"/>
      <c r="N86" s="642"/>
      <c r="O86" s="642"/>
      <c r="P86" s="642"/>
      <c r="Q86" s="643"/>
      <c r="R86" s="657"/>
      <c r="S86" s="657"/>
      <c r="T86" s="657"/>
      <c r="U86" s="657"/>
      <c r="V86" s="657"/>
      <c r="W86" s="657"/>
      <c r="X86" s="657"/>
      <c r="Y86" s="657"/>
      <c r="Z86" s="657"/>
      <c r="AA86" s="657"/>
      <c r="AB86" s="657"/>
    </row>
    <row r="87" spans="1:28" ht="30" customHeight="1">
      <c r="A87" s="635">
        <v>4</v>
      </c>
      <c r="B87" s="635"/>
      <c r="C87" s="670"/>
      <c r="D87" s="642"/>
      <c r="E87" s="642"/>
      <c r="F87" s="642"/>
      <c r="G87" s="642"/>
      <c r="H87" s="642"/>
      <c r="I87" s="642"/>
      <c r="J87" s="642"/>
      <c r="K87" s="642"/>
      <c r="L87" s="642"/>
      <c r="M87" s="642"/>
      <c r="N87" s="642"/>
      <c r="O87" s="642"/>
      <c r="P87" s="642"/>
      <c r="Q87" s="643"/>
      <c r="R87" s="654"/>
      <c r="S87" s="655"/>
      <c r="T87" s="655"/>
      <c r="U87" s="655"/>
      <c r="V87" s="655"/>
      <c r="W87" s="655"/>
      <c r="X87" s="655"/>
      <c r="Y87" s="655"/>
      <c r="Z87" s="655"/>
      <c r="AA87" s="655"/>
      <c r="AB87" s="656"/>
    </row>
    <row r="88" spans="1:28" ht="30" customHeight="1">
      <c r="A88" s="635">
        <v>5</v>
      </c>
      <c r="B88" s="635"/>
      <c r="C88" s="670"/>
      <c r="D88" s="642"/>
      <c r="E88" s="642"/>
      <c r="F88" s="642"/>
      <c r="G88" s="642"/>
      <c r="H88" s="642"/>
      <c r="I88" s="642"/>
      <c r="J88" s="642"/>
      <c r="K88" s="642"/>
      <c r="L88" s="642"/>
      <c r="M88" s="642"/>
      <c r="N88" s="642"/>
      <c r="O88" s="642"/>
      <c r="P88" s="642"/>
      <c r="Q88" s="643"/>
      <c r="R88" s="654"/>
      <c r="S88" s="655"/>
      <c r="T88" s="655"/>
      <c r="U88" s="655"/>
      <c r="V88" s="655"/>
      <c r="W88" s="655"/>
      <c r="X88" s="655"/>
      <c r="Y88" s="655"/>
      <c r="Z88" s="655"/>
      <c r="AA88" s="655"/>
      <c r="AB88" s="656"/>
    </row>
    <row r="89" spans="1:28" ht="30" customHeight="1">
      <c r="A89" s="635">
        <v>6</v>
      </c>
      <c r="B89" s="635"/>
      <c r="C89" s="670"/>
      <c r="D89" s="642"/>
      <c r="E89" s="642"/>
      <c r="F89" s="642"/>
      <c r="G89" s="642"/>
      <c r="H89" s="642"/>
      <c r="I89" s="642"/>
      <c r="J89" s="642"/>
      <c r="K89" s="642"/>
      <c r="L89" s="642"/>
      <c r="M89" s="642"/>
      <c r="N89" s="642"/>
      <c r="O89" s="642"/>
      <c r="P89" s="642"/>
      <c r="Q89" s="643"/>
      <c r="R89" s="657"/>
      <c r="S89" s="657"/>
      <c r="T89" s="657"/>
      <c r="U89" s="657"/>
      <c r="V89" s="657"/>
      <c r="W89" s="657"/>
      <c r="X89" s="657"/>
      <c r="Y89" s="657"/>
      <c r="Z89" s="657"/>
      <c r="AA89" s="657"/>
      <c r="AB89" s="657"/>
    </row>
    <row r="90" spans="1:28" ht="30" customHeight="1">
      <c r="A90" s="635">
        <v>7</v>
      </c>
      <c r="B90" s="635"/>
      <c r="C90" s="670"/>
      <c r="D90" s="642"/>
      <c r="E90" s="642"/>
      <c r="F90" s="642"/>
      <c r="G90" s="642"/>
      <c r="H90" s="642"/>
      <c r="I90" s="642"/>
      <c r="J90" s="642"/>
      <c r="K90" s="642"/>
      <c r="L90" s="642"/>
      <c r="M90" s="642"/>
      <c r="N90" s="642"/>
      <c r="O90" s="642"/>
      <c r="P90" s="642"/>
      <c r="Q90" s="643"/>
      <c r="R90" s="657"/>
      <c r="S90" s="657"/>
      <c r="T90" s="657"/>
      <c r="U90" s="657"/>
      <c r="V90" s="657"/>
      <c r="W90" s="657"/>
      <c r="X90" s="657"/>
      <c r="Y90" s="657"/>
      <c r="Z90" s="657"/>
      <c r="AA90" s="657"/>
      <c r="AB90" s="657"/>
    </row>
    <row r="91" spans="1:28" ht="30" customHeight="1">
      <c r="A91" s="635">
        <v>8</v>
      </c>
      <c r="B91" s="635"/>
      <c r="C91" s="670"/>
      <c r="D91" s="642"/>
      <c r="E91" s="642"/>
      <c r="F91" s="642"/>
      <c r="G91" s="642"/>
      <c r="H91" s="642"/>
      <c r="I91" s="642"/>
      <c r="J91" s="642"/>
      <c r="K91" s="642"/>
      <c r="L91" s="642"/>
      <c r="M91" s="642"/>
      <c r="N91" s="642"/>
      <c r="O91" s="642"/>
      <c r="P91" s="642"/>
      <c r="Q91" s="643"/>
      <c r="R91" s="657"/>
      <c r="S91" s="657"/>
      <c r="T91" s="657"/>
      <c r="U91" s="657"/>
      <c r="V91" s="657"/>
      <c r="W91" s="657"/>
      <c r="X91" s="657"/>
      <c r="Y91" s="657"/>
      <c r="Z91" s="657"/>
      <c r="AA91" s="657"/>
      <c r="AB91" s="657"/>
    </row>
    <row r="92" spans="1:28" ht="30" customHeight="1">
      <c r="A92" s="635">
        <v>9</v>
      </c>
      <c r="B92" s="635"/>
      <c r="C92" s="670"/>
      <c r="D92" s="642"/>
      <c r="E92" s="642"/>
      <c r="F92" s="642"/>
      <c r="G92" s="642"/>
      <c r="H92" s="642"/>
      <c r="I92" s="642"/>
      <c r="J92" s="642"/>
      <c r="K92" s="642"/>
      <c r="L92" s="642"/>
      <c r="M92" s="642"/>
      <c r="N92" s="642"/>
      <c r="O92" s="642"/>
      <c r="P92" s="642"/>
      <c r="Q92" s="643"/>
      <c r="R92" s="654"/>
      <c r="S92" s="655"/>
      <c r="T92" s="655"/>
      <c r="U92" s="655"/>
      <c r="V92" s="655"/>
      <c r="W92" s="655"/>
      <c r="X92" s="655"/>
      <c r="Y92" s="655"/>
      <c r="Z92" s="655"/>
      <c r="AA92" s="655"/>
      <c r="AB92" s="656"/>
    </row>
    <row r="93" spans="1:28" ht="30" customHeight="1">
      <c r="A93" s="635">
        <v>10</v>
      </c>
      <c r="B93" s="635"/>
      <c r="C93" s="670"/>
      <c r="D93" s="642"/>
      <c r="E93" s="642"/>
      <c r="F93" s="642"/>
      <c r="G93" s="642"/>
      <c r="H93" s="642"/>
      <c r="I93" s="642"/>
      <c r="J93" s="642"/>
      <c r="K93" s="642"/>
      <c r="L93" s="642"/>
      <c r="M93" s="642"/>
      <c r="N93" s="642"/>
      <c r="O93" s="642"/>
      <c r="P93" s="642"/>
      <c r="Q93" s="643"/>
      <c r="R93" s="654"/>
      <c r="S93" s="655"/>
      <c r="T93" s="655"/>
      <c r="U93" s="655"/>
      <c r="V93" s="655"/>
      <c r="W93" s="655"/>
      <c r="X93" s="655"/>
      <c r="Y93" s="655"/>
      <c r="Z93" s="655"/>
      <c r="AA93" s="655"/>
      <c r="AB93" s="656"/>
    </row>
    <row r="94" spans="1:28" ht="30" customHeight="1">
      <c r="A94" s="671" t="s">
        <v>139</v>
      </c>
      <c r="B94" s="672"/>
      <c r="C94" s="672"/>
      <c r="D94" s="672"/>
      <c r="E94" s="672"/>
      <c r="F94" s="672"/>
      <c r="G94" s="672"/>
      <c r="H94" s="672"/>
      <c r="I94" s="672"/>
      <c r="J94" s="672"/>
      <c r="K94" s="672"/>
      <c r="L94" s="672"/>
      <c r="M94" s="672"/>
      <c r="N94" s="672"/>
      <c r="O94" s="672"/>
      <c r="P94" s="672"/>
      <c r="Q94" s="672"/>
      <c r="R94" s="672"/>
      <c r="S94" s="672"/>
      <c r="T94" s="672"/>
      <c r="U94" s="672"/>
      <c r="V94" s="672"/>
      <c r="W94" s="672"/>
      <c r="X94" s="672"/>
      <c r="Y94" s="672"/>
      <c r="Z94" s="672"/>
      <c r="AA94" s="672"/>
      <c r="AB94" s="673"/>
    </row>
    <row r="95" spans="1:28" ht="181.8" customHeight="1">
      <c r="A95" s="380"/>
      <c r="B95" s="381"/>
      <c r="C95" s="381"/>
      <c r="D95" s="381"/>
      <c r="E95" s="381"/>
      <c r="F95" s="381"/>
      <c r="G95" s="381"/>
      <c r="H95" s="381"/>
      <c r="I95" s="381"/>
      <c r="J95" s="381"/>
      <c r="K95" s="381"/>
      <c r="L95" s="381"/>
      <c r="M95" s="381"/>
      <c r="N95" s="381"/>
      <c r="O95" s="381"/>
      <c r="P95" s="381"/>
      <c r="Q95" s="381"/>
      <c r="R95" s="381"/>
      <c r="S95" s="381"/>
      <c r="T95" s="381"/>
      <c r="U95" s="381"/>
      <c r="V95" s="381"/>
      <c r="W95" s="381"/>
      <c r="X95" s="381"/>
      <c r="Y95" s="381"/>
      <c r="Z95" s="381"/>
      <c r="AA95" s="381"/>
      <c r="AB95" s="382"/>
    </row>
    <row r="96" spans="1:28" ht="30" customHeight="1">
      <c r="A96" s="648" t="s">
        <v>597</v>
      </c>
      <c r="B96" s="649"/>
      <c r="C96" s="649"/>
      <c r="D96" s="649"/>
      <c r="E96" s="649"/>
      <c r="F96" s="649"/>
      <c r="G96" s="649"/>
      <c r="H96" s="649"/>
      <c r="I96" s="649"/>
      <c r="J96" s="649"/>
      <c r="K96" s="665" t="s">
        <v>593</v>
      </c>
      <c r="L96" s="665"/>
      <c r="M96" s="665"/>
      <c r="N96" s="665"/>
      <c r="O96" s="665"/>
      <c r="P96" s="665"/>
      <c r="Q96" s="665"/>
      <c r="R96" s="665"/>
      <c r="S96" s="665"/>
      <c r="T96" s="665"/>
      <c r="U96" s="665"/>
      <c r="V96" s="665"/>
      <c r="W96" s="665"/>
      <c r="X96" s="665"/>
      <c r="Y96" s="665"/>
      <c r="Z96" s="665"/>
      <c r="AA96" s="665"/>
      <c r="AB96" s="666"/>
    </row>
    <row r="97" spans="1:28" ht="30" customHeight="1">
      <c r="A97" s="650"/>
      <c r="B97" s="651"/>
      <c r="C97" s="651"/>
      <c r="D97" s="651"/>
      <c r="E97" s="651"/>
      <c r="F97" s="651"/>
      <c r="G97" s="651"/>
      <c r="H97" s="651"/>
      <c r="I97" s="651"/>
      <c r="J97" s="651"/>
      <c r="K97" s="587"/>
      <c r="L97" s="587"/>
      <c r="M97" s="587"/>
      <c r="N97" s="587"/>
      <c r="O97" s="587"/>
      <c r="P97" s="587"/>
      <c r="Q97" s="587"/>
      <c r="R97" s="587"/>
      <c r="S97" s="587"/>
      <c r="T97" s="587"/>
      <c r="U97" s="587"/>
      <c r="V97" s="587"/>
      <c r="W97" s="587"/>
      <c r="X97" s="587"/>
      <c r="Y97" s="587"/>
      <c r="Z97" s="587"/>
      <c r="AA97" s="587"/>
      <c r="AB97" s="667"/>
    </row>
    <row r="98" spans="1:28" ht="63" customHeight="1">
      <c r="A98" s="652"/>
      <c r="B98" s="653"/>
      <c r="C98" s="653"/>
      <c r="D98" s="653"/>
      <c r="E98" s="653"/>
      <c r="F98" s="653"/>
      <c r="G98" s="653"/>
      <c r="H98" s="653"/>
      <c r="I98" s="653"/>
      <c r="J98" s="653"/>
      <c r="K98" s="668"/>
      <c r="L98" s="668"/>
      <c r="M98" s="668"/>
      <c r="N98" s="668"/>
      <c r="O98" s="668"/>
      <c r="P98" s="668"/>
      <c r="Q98" s="668"/>
      <c r="R98" s="668"/>
      <c r="S98" s="668"/>
      <c r="T98" s="668"/>
      <c r="U98" s="668"/>
      <c r="V98" s="668"/>
      <c r="W98" s="668"/>
      <c r="X98" s="668"/>
      <c r="Y98" s="668"/>
      <c r="Z98" s="668"/>
      <c r="AA98" s="668"/>
      <c r="AB98" s="669"/>
    </row>
    <row r="99" spans="1:28" ht="24.6" customHeight="1">
      <c r="A99" s="634" t="s">
        <v>598</v>
      </c>
      <c r="B99" s="634"/>
      <c r="C99" s="634"/>
      <c r="D99" s="634"/>
      <c r="E99" s="634"/>
      <c r="F99" s="634"/>
      <c r="G99" s="634"/>
      <c r="H99" s="634"/>
      <c r="I99" s="634"/>
      <c r="J99" s="634"/>
      <c r="K99" s="634"/>
      <c r="L99" s="634"/>
      <c r="M99" s="634"/>
      <c r="N99" s="634"/>
      <c r="O99" s="634"/>
      <c r="P99" s="634"/>
      <c r="Q99" s="634"/>
      <c r="R99" s="634"/>
      <c r="S99" s="634"/>
      <c r="T99" s="634"/>
      <c r="U99" s="634"/>
      <c r="V99" s="634"/>
      <c r="W99" s="634"/>
      <c r="X99" s="634"/>
      <c r="Y99" s="634"/>
      <c r="Z99" s="634"/>
      <c r="AA99" s="634"/>
      <c r="AB99" s="634"/>
    </row>
    <row r="100" spans="1:28" ht="24.6" customHeight="1">
      <c r="A100" s="582" t="s">
        <v>599</v>
      </c>
      <c r="B100" s="582"/>
      <c r="C100" s="582"/>
      <c r="D100" s="582"/>
      <c r="E100" s="582"/>
      <c r="F100" s="582"/>
      <c r="G100" s="582"/>
      <c r="H100" s="582"/>
      <c r="I100" s="582"/>
      <c r="J100" s="582"/>
      <c r="K100" s="582"/>
      <c r="L100" s="582"/>
      <c r="M100" s="582"/>
      <c r="N100" s="582"/>
      <c r="O100" s="582"/>
      <c r="P100" s="582"/>
      <c r="Q100" s="582"/>
      <c r="R100" s="582"/>
      <c r="S100" s="582"/>
      <c r="T100" s="582"/>
      <c r="U100" s="582"/>
      <c r="V100" s="582"/>
      <c r="W100" s="582"/>
      <c r="X100" s="582"/>
      <c r="Y100" s="582"/>
      <c r="Z100" s="582"/>
      <c r="AA100" s="582"/>
      <c r="AB100" s="582"/>
    </row>
    <row r="102" spans="1:28" ht="14.4">
      <c r="A102" s="293" t="s">
        <v>32</v>
      </c>
      <c r="B102" s="293"/>
    </row>
    <row r="104" spans="1:28" ht="34.200000000000003" customHeight="1">
      <c r="A104" s="664" t="s">
        <v>162</v>
      </c>
      <c r="B104" s="664"/>
      <c r="C104" s="664"/>
      <c r="D104" s="664"/>
      <c r="E104" s="664"/>
      <c r="F104" s="664"/>
      <c r="G104" s="664"/>
      <c r="H104" s="664"/>
      <c r="I104" s="664"/>
      <c r="J104" s="664"/>
      <c r="K104" s="664"/>
      <c r="L104" s="664"/>
      <c r="M104" s="664"/>
      <c r="N104" s="664"/>
      <c r="O104" s="664"/>
      <c r="P104" s="664"/>
      <c r="Q104" s="664"/>
      <c r="R104" s="664"/>
      <c r="S104" s="664"/>
      <c r="T104" s="664"/>
      <c r="U104" s="664"/>
      <c r="V104" s="664"/>
      <c r="W104" s="664"/>
      <c r="X104" s="664"/>
      <c r="Y104" s="664"/>
      <c r="Z104" s="664"/>
      <c r="AA104" s="664"/>
      <c r="AB104" s="664"/>
    </row>
    <row r="105" spans="1:28" ht="24" customHeight="1">
      <c r="A105" s="3" t="s">
        <v>532</v>
      </c>
    </row>
    <row r="106" spans="1:28" ht="33" customHeight="1">
      <c r="A106" s="569" t="s">
        <v>55</v>
      </c>
      <c r="B106" s="569"/>
      <c r="C106" s="569"/>
      <c r="D106" s="569"/>
      <c r="E106" s="569"/>
      <c r="F106" s="569"/>
      <c r="G106" s="569"/>
      <c r="H106" s="569"/>
      <c r="I106" s="364" t="str">
        <f>IF(R8="","自動で入力されます",R8)</f>
        <v>自動で入力されます</v>
      </c>
      <c r="J106" s="365"/>
      <c r="K106" s="365"/>
      <c r="L106" s="365"/>
      <c r="M106" s="365"/>
      <c r="N106" s="365"/>
      <c r="O106" s="365"/>
      <c r="P106" s="365"/>
      <c r="Q106" s="365"/>
      <c r="R106" s="365"/>
      <c r="S106" s="365"/>
      <c r="T106" s="365"/>
      <c r="U106" s="365"/>
      <c r="V106" s="365"/>
      <c r="W106" s="365"/>
      <c r="X106" s="365"/>
      <c r="Y106" s="365"/>
      <c r="Z106" s="365"/>
      <c r="AA106" s="365"/>
      <c r="AB106" s="366"/>
    </row>
    <row r="107" spans="1:28" ht="33" customHeight="1">
      <c r="A107" s="573" t="s">
        <v>164</v>
      </c>
      <c r="B107" s="574"/>
      <c r="C107" s="574"/>
      <c r="D107" s="574"/>
      <c r="E107" s="574"/>
      <c r="F107" s="574"/>
      <c r="G107" s="574"/>
      <c r="H107" s="575"/>
      <c r="I107" s="364" t="s">
        <v>529</v>
      </c>
      <c r="J107" s="365"/>
      <c r="K107" s="365"/>
      <c r="L107" s="365"/>
      <c r="M107" s="365"/>
      <c r="N107" s="365"/>
      <c r="O107" s="365"/>
      <c r="P107" s="365"/>
      <c r="Q107" s="365"/>
      <c r="R107" s="365"/>
      <c r="S107" s="365"/>
      <c r="T107" s="674" t="s">
        <v>530</v>
      </c>
      <c r="U107" s="674"/>
      <c r="V107" s="674"/>
      <c r="W107" s="674"/>
      <c r="X107" s="674"/>
      <c r="Y107" s="674"/>
      <c r="Z107" s="674"/>
      <c r="AA107" s="674"/>
      <c r="AB107" s="675"/>
    </row>
    <row r="108" spans="1:28" ht="33" customHeight="1">
      <c r="A108" s="573" t="s">
        <v>165</v>
      </c>
      <c r="B108" s="574"/>
      <c r="C108" s="574"/>
      <c r="D108" s="574"/>
      <c r="E108" s="574"/>
      <c r="F108" s="574"/>
      <c r="G108" s="574"/>
      <c r="H108" s="575"/>
      <c r="I108" s="373"/>
      <c r="J108" s="374"/>
      <c r="K108" s="374"/>
      <c r="L108" s="374"/>
      <c r="M108" s="374"/>
      <c r="N108" s="374"/>
      <c r="O108" s="374"/>
      <c r="P108" s="375"/>
      <c r="Q108" s="553" t="s">
        <v>172</v>
      </c>
      <c r="R108" s="554"/>
      <c r="S108" s="554"/>
      <c r="T108" s="554"/>
      <c r="U108" s="554"/>
      <c r="V108" s="555"/>
      <c r="W108" s="676"/>
      <c r="X108" s="658"/>
      <c r="Y108" s="658"/>
      <c r="Z108" s="658"/>
      <c r="AA108" s="658"/>
      <c r="AB108" s="188" t="s">
        <v>22</v>
      </c>
    </row>
    <row r="109" spans="1:28" ht="33" customHeight="1">
      <c r="A109" s="573" t="s">
        <v>166</v>
      </c>
      <c r="B109" s="574"/>
      <c r="C109" s="574"/>
      <c r="D109" s="574"/>
      <c r="E109" s="574"/>
      <c r="F109" s="574"/>
      <c r="G109" s="574"/>
      <c r="H109" s="575"/>
      <c r="I109" s="373"/>
      <c r="J109" s="374"/>
      <c r="K109" s="374"/>
      <c r="L109" s="374"/>
      <c r="M109" s="374"/>
      <c r="N109" s="374"/>
      <c r="O109" s="374"/>
      <c r="P109" s="375"/>
      <c r="Q109" s="556" t="s">
        <v>451</v>
      </c>
      <c r="R109" s="557"/>
      <c r="S109" s="557"/>
      <c r="T109" s="557"/>
      <c r="U109" s="557"/>
      <c r="V109" s="558"/>
      <c r="W109" s="676"/>
      <c r="X109" s="658"/>
      <c r="Y109" s="658"/>
      <c r="Z109" s="658"/>
      <c r="AA109" s="658"/>
      <c r="AB109" s="187" t="s">
        <v>173</v>
      </c>
    </row>
    <row r="110" spans="1:28" ht="33" customHeight="1">
      <c r="A110" s="573" t="s">
        <v>167</v>
      </c>
      <c r="B110" s="574"/>
      <c r="C110" s="574"/>
      <c r="D110" s="574"/>
      <c r="E110" s="574"/>
      <c r="F110" s="574"/>
      <c r="G110" s="574"/>
      <c r="H110" s="575"/>
      <c r="I110" s="373"/>
      <c r="J110" s="374"/>
      <c r="K110" s="374"/>
      <c r="L110" s="374"/>
      <c r="M110" s="374"/>
      <c r="N110" s="374"/>
      <c r="O110" s="374"/>
      <c r="P110" s="374"/>
      <c r="Q110" s="374"/>
      <c r="R110" s="374"/>
      <c r="S110" s="374"/>
      <c r="T110" s="374"/>
      <c r="U110" s="374"/>
      <c r="V110" s="374"/>
      <c r="W110" s="374"/>
      <c r="X110" s="374"/>
      <c r="Y110" s="374"/>
      <c r="Z110" s="374"/>
      <c r="AA110" s="374"/>
      <c r="AB110" s="375"/>
    </row>
    <row r="111" spans="1:28" ht="33" customHeight="1">
      <c r="A111" s="573" t="s">
        <v>168</v>
      </c>
      <c r="B111" s="574"/>
      <c r="C111" s="574"/>
      <c r="D111" s="574"/>
      <c r="E111" s="574"/>
      <c r="F111" s="574"/>
      <c r="G111" s="574"/>
      <c r="H111" s="575"/>
      <c r="I111" s="373"/>
      <c r="J111" s="374"/>
      <c r="K111" s="374"/>
      <c r="L111" s="374"/>
      <c r="M111" s="374"/>
      <c r="N111" s="374"/>
      <c r="O111" s="374"/>
      <c r="P111" s="374"/>
      <c r="Q111" s="374"/>
      <c r="R111" s="374"/>
      <c r="S111" s="374"/>
      <c r="T111" s="374"/>
      <c r="U111" s="374"/>
      <c r="V111" s="374"/>
      <c r="W111" s="374"/>
      <c r="X111" s="374"/>
      <c r="Y111" s="374"/>
      <c r="Z111" s="374"/>
      <c r="AA111" s="374"/>
      <c r="AB111" s="375"/>
    </row>
    <row r="112" spans="1:28" ht="33" customHeight="1">
      <c r="A112" s="573" t="s">
        <v>169</v>
      </c>
      <c r="B112" s="574"/>
      <c r="C112" s="574"/>
      <c r="D112" s="574"/>
      <c r="E112" s="574"/>
      <c r="F112" s="574"/>
      <c r="G112" s="574"/>
      <c r="H112" s="575"/>
      <c r="I112" s="373"/>
      <c r="J112" s="374"/>
      <c r="K112" s="374"/>
      <c r="L112" s="374"/>
      <c r="M112" s="374"/>
      <c r="N112" s="374"/>
      <c r="O112" s="374"/>
      <c r="P112" s="374"/>
      <c r="Q112" s="374"/>
      <c r="R112" s="374"/>
      <c r="S112" s="374"/>
      <c r="T112" s="374"/>
      <c r="U112" s="374"/>
      <c r="V112" s="374"/>
      <c r="W112" s="374"/>
      <c r="X112" s="374"/>
      <c r="Y112" s="374"/>
      <c r="Z112" s="374"/>
      <c r="AA112" s="374"/>
      <c r="AB112" s="375"/>
    </row>
    <row r="113" spans="1:28" ht="33" customHeight="1">
      <c r="A113" s="560" t="s">
        <v>170</v>
      </c>
      <c r="B113" s="561"/>
      <c r="C113" s="561"/>
      <c r="D113" s="561"/>
      <c r="E113" s="561"/>
      <c r="F113" s="561"/>
      <c r="G113" s="561"/>
      <c r="H113" s="562"/>
      <c r="I113" s="630"/>
      <c r="J113" s="628"/>
      <c r="K113" s="628"/>
      <c r="L113" s="628"/>
      <c r="M113" s="21" t="s">
        <v>1</v>
      </c>
      <c r="N113" s="628"/>
      <c r="O113" s="628"/>
      <c r="P113" s="21" t="s">
        <v>533</v>
      </c>
      <c r="Q113" s="21"/>
      <c r="R113" s="628"/>
      <c r="S113" s="628"/>
      <c r="T113" s="628"/>
      <c r="U113" s="628"/>
      <c r="V113" s="628"/>
      <c r="W113" s="628"/>
      <c r="X113" s="628"/>
      <c r="Y113" s="628"/>
      <c r="Z113" s="628"/>
      <c r="AA113" s="628"/>
      <c r="AB113" s="629"/>
    </row>
    <row r="114" spans="1:28" ht="23.4" customHeight="1">
      <c r="A114" s="566"/>
      <c r="B114" s="567"/>
      <c r="C114" s="567"/>
      <c r="D114" s="567"/>
      <c r="E114" s="567"/>
      <c r="F114" s="567"/>
      <c r="G114" s="567"/>
      <c r="H114" s="568"/>
      <c r="I114" s="370" t="s">
        <v>531</v>
      </c>
      <c r="J114" s="371"/>
      <c r="K114" s="371"/>
      <c r="L114" s="371"/>
      <c r="M114" s="371"/>
      <c r="N114" s="371"/>
      <c r="O114" s="371"/>
      <c r="P114" s="371"/>
      <c r="Q114" s="371"/>
      <c r="R114" s="371"/>
      <c r="S114" s="371"/>
      <c r="T114" s="371"/>
      <c r="U114" s="371"/>
      <c r="V114" s="371"/>
      <c r="W114" s="371"/>
      <c r="X114" s="371"/>
      <c r="Y114" s="371"/>
      <c r="Z114" s="371"/>
      <c r="AA114" s="371"/>
      <c r="AB114" s="372"/>
    </row>
    <row r="115" spans="1:28" ht="25.2" customHeight="1">
      <c r="A115" s="560" t="s">
        <v>171</v>
      </c>
      <c r="B115" s="561"/>
      <c r="C115" s="561"/>
      <c r="D115" s="561"/>
      <c r="E115" s="561"/>
      <c r="F115" s="561"/>
      <c r="G115" s="561"/>
      <c r="H115" s="562"/>
      <c r="I115" s="537" t="s">
        <v>600</v>
      </c>
      <c r="J115" s="538"/>
      <c r="K115" s="538"/>
      <c r="L115" s="538"/>
      <c r="M115" s="538"/>
      <c r="N115" s="538"/>
      <c r="O115" s="538"/>
      <c r="P115" s="538"/>
      <c r="Q115" s="538"/>
      <c r="R115" s="538"/>
      <c r="S115" s="538"/>
      <c r="T115" s="538"/>
      <c r="U115" s="538"/>
      <c r="V115" s="538"/>
      <c r="W115" s="538"/>
      <c r="X115" s="538"/>
      <c r="Y115" s="538"/>
      <c r="Z115" s="538"/>
      <c r="AA115" s="538"/>
      <c r="AB115" s="539"/>
    </row>
    <row r="116" spans="1:28" ht="41.4" customHeight="1">
      <c r="A116" s="563"/>
      <c r="B116" s="564"/>
      <c r="C116" s="564"/>
      <c r="D116" s="564"/>
      <c r="E116" s="564"/>
      <c r="F116" s="564"/>
      <c r="G116" s="564"/>
      <c r="H116" s="565"/>
      <c r="I116" s="360"/>
      <c r="J116" s="37"/>
      <c r="K116" s="37"/>
      <c r="L116" s="37"/>
      <c r="M116" s="37"/>
      <c r="N116" s="37"/>
      <c r="O116" s="37"/>
      <c r="P116" s="37"/>
      <c r="Q116" s="37"/>
      <c r="R116" s="37"/>
      <c r="S116" s="37"/>
      <c r="T116" s="37"/>
      <c r="U116" s="37"/>
      <c r="V116" s="37"/>
      <c r="W116" s="37"/>
      <c r="X116" s="37"/>
      <c r="Y116" s="37"/>
      <c r="Z116" s="37"/>
      <c r="AA116" s="37"/>
      <c r="AB116" s="361"/>
    </row>
    <row r="117" spans="1:28" ht="41.4" customHeight="1">
      <c r="A117" s="566"/>
      <c r="B117" s="567"/>
      <c r="C117" s="567"/>
      <c r="D117" s="567"/>
      <c r="E117" s="567"/>
      <c r="F117" s="567"/>
      <c r="G117" s="567"/>
      <c r="H117" s="568"/>
      <c r="I117" s="362"/>
      <c r="J117" s="363"/>
      <c r="K117" s="363"/>
      <c r="L117" s="363"/>
      <c r="M117" s="363"/>
      <c r="N117" s="363"/>
      <c r="O117" s="363"/>
      <c r="P117" s="363"/>
      <c r="Q117" s="363"/>
      <c r="R117" s="363"/>
      <c r="S117" s="363"/>
      <c r="T117" s="363"/>
      <c r="U117" s="363"/>
      <c r="V117" s="363"/>
      <c r="W117" s="363"/>
      <c r="X117" s="363"/>
      <c r="Y117" s="363"/>
      <c r="Z117" s="363"/>
      <c r="AA117" s="363"/>
      <c r="AB117" s="188"/>
    </row>
    <row r="118" spans="1:28" ht="13.8" customHeight="1">
      <c r="A118" s="376"/>
      <c r="B118" s="376"/>
      <c r="C118" s="376"/>
      <c r="D118" s="376"/>
      <c r="E118" s="376"/>
      <c r="F118" s="376"/>
      <c r="G118" s="376"/>
      <c r="H118" s="376"/>
      <c r="I118" s="376"/>
      <c r="J118" s="376"/>
      <c r="K118" s="376"/>
      <c r="L118" s="376"/>
      <c r="M118" s="376"/>
      <c r="N118" s="376"/>
      <c r="O118" s="376"/>
      <c r="P118" s="376"/>
      <c r="Q118" s="376"/>
      <c r="R118" s="376"/>
      <c r="S118" s="376"/>
      <c r="T118" s="376"/>
      <c r="U118" s="376"/>
      <c r="V118" s="376"/>
      <c r="W118" s="376"/>
      <c r="X118" s="376"/>
      <c r="Y118" s="376"/>
      <c r="Z118" s="376"/>
      <c r="AA118" s="376"/>
      <c r="AB118" s="376"/>
    </row>
    <row r="119" spans="1:28" ht="24" customHeight="1">
      <c r="A119" s="559" t="s">
        <v>174</v>
      </c>
      <c r="B119" s="559"/>
      <c r="C119" s="559"/>
      <c r="D119" s="559"/>
      <c r="E119" s="559"/>
      <c r="F119" s="559"/>
      <c r="G119" s="559"/>
      <c r="H119" s="559"/>
      <c r="I119" s="302"/>
      <c r="J119" s="302"/>
      <c r="K119" s="302"/>
      <c r="L119" s="302"/>
      <c r="M119" s="302"/>
      <c r="N119" s="302"/>
      <c r="O119" s="302"/>
      <c r="P119" s="302"/>
      <c r="Q119" s="302"/>
      <c r="R119" s="302"/>
      <c r="S119" s="302"/>
      <c r="T119" s="302"/>
      <c r="U119" s="302"/>
      <c r="V119" s="302"/>
      <c r="W119" s="302"/>
      <c r="X119" s="302"/>
      <c r="Y119" s="302"/>
      <c r="Z119" s="302"/>
      <c r="AA119" s="302"/>
      <c r="AB119" s="302"/>
    </row>
    <row r="120" spans="1:28" ht="37.200000000000003" customHeight="1">
      <c r="A120" s="560" t="s">
        <v>175</v>
      </c>
      <c r="B120" s="561"/>
      <c r="C120" s="561"/>
      <c r="D120" s="561"/>
      <c r="E120" s="561"/>
      <c r="F120" s="561"/>
      <c r="G120" s="561"/>
      <c r="H120" s="562"/>
      <c r="I120" s="604" t="s">
        <v>140</v>
      </c>
      <c r="J120" s="605"/>
      <c r="K120" s="605"/>
      <c r="L120" s="605"/>
      <c r="M120" s="605"/>
      <c r="N120" s="605"/>
      <c r="O120" s="605"/>
      <c r="P120" s="605"/>
      <c r="Q120" s="605"/>
      <c r="R120" s="3" t="s">
        <v>104</v>
      </c>
      <c r="T120" s="610" t="s">
        <v>140</v>
      </c>
      <c r="U120" s="610"/>
      <c r="V120" s="610"/>
      <c r="W120" s="610"/>
      <c r="X120" s="610"/>
      <c r="Y120" s="610"/>
      <c r="Z120" s="610"/>
      <c r="AA120" s="610"/>
      <c r="AB120" s="303"/>
    </row>
    <row r="121" spans="1:28" ht="37.200000000000003" customHeight="1">
      <c r="A121" s="563"/>
      <c r="B121" s="564"/>
      <c r="C121" s="564"/>
      <c r="D121" s="564"/>
      <c r="E121" s="564"/>
      <c r="F121" s="564"/>
      <c r="G121" s="564"/>
      <c r="H121" s="565"/>
      <c r="I121" s="304" t="s">
        <v>69</v>
      </c>
      <c r="J121" s="597" t="e">
        <f>+T120-I120+1</f>
        <v>#VALUE!</v>
      </c>
      <c r="K121" s="597"/>
      <c r="L121" s="305" t="s">
        <v>70</v>
      </c>
      <c r="M121" s="305"/>
      <c r="N121" s="305"/>
      <c r="O121" s="305"/>
      <c r="P121" s="305"/>
      <c r="Q121" s="305"/>
      <c r="Z121" s="305"/>
      <c r="AA121" s="305"/>
      <c r="AB121" s="303"/>
    </row>
    <row r="122" spans="1:28" ht="37.200000000000003" customHeight="1">
      <c r="A122" s="573" t="s">
        <v>176</v>
      </c>
      <c r="B122" s="574"/>
      <c r="C122" s="574"/>
      <c r="D122" s="574"/>
      <c r="E122" s="574"/>
      <c r="F122" s="574"/>
      <c r="G122" s="574"/>
      <c r="H122" s="574"/>
      <c r="I122" s="574"/>
      <c r="J122" s="574"/>
      <c r="K122" s="574"/>
      <c r="L122" s="574"/>
      <c r="M122" s="574"/>
      <c r="N122" s="574"/>
      <c r="O122" s="574"/>
      <c r="P122" s="574"/>
      <c r="Q122" s="574"/>
      <c r="R122" s="574"/>
      <c r="S122" s="574"/>
      <c r="T122" s="574"/>
      <c r="U122" s="574"/>
      <c r="V122" s="574"/>
      <c r="W122" s="574"/>
      <c r="X122" s="574"/>
      <c r="Y122" s="574"/>
      <c r="Z122" s="574"/>
      <c r="AA122" s="574"/>
      <c r="AB122" s="575"/>
    </row>
    <row r="123" spans="1:28" ht="40.799999999999997" customHeight="1">
      <c r="A123" s="608" t="s">
        <v>458</v>
      </c>
      <c r="B123" s="609"/>
      <c r="C123" s="609"/>
      <c r="D123" s="609"/>
      <c r="E123" s="609"/>
      <c r="F123" s="413"/>
      <c r="G123" s="413"/>
      <c r="H123" s="413"/>
      <c r="I123" s="413"/>
      <c r="J123" s="413"/>
      <c r="K123" s="413"/>
      <c r="L123" s="413"/>
      <c r="M123" s="413"/>
      <c r="N123" s="413"/>
      <c r="O123" s="413"/>
      <c r="P123" s="413"/>
      <c r="Q123" s="413"/>
      <c r="R123" s="413"/>
      <c r="S123" s="413"/>
      <c r="T123" s="413"/>
      <c r="U123" s="413"/>
      <c r="V123" s="413"/>
      <c r="W123" s="413"/>
      <c r="X123" s="413"/>
      <c r="Y123" s="413"/>
      <c r="Z123" s="413"/>
      <c r="AA123" s="413"/>
      <c r="AB123" s="414"/>
    </row>
    <row r="124" spans="1:28" ht="40.799999999999997" customHeight="1">
      <c r="A124" s="415"/>
      <c r="B124" s="416"/>
      <c r="C124" s="416"/>
      <c r="D124" s="416"/>
      <c r="E124" s="416"/>
      <c r="F124" s="416"/>
      <c r="G124" s="416"/>
      <c r="H124" s="416"/>
      <c r="I124" s="416"/>
      <c r="J124" s="416"/>
      <c r="K124" s="416"/>
      <c r="L124" s="416"/>
      <c r="M124" s="416"/>
      <c r="N124" s="416"/>
      <c r="O124" s="416"/>
      <c r="P124" s="416"/>
      <c r="Q124" s="416"/>
      <c r="R124" s="416"/>
      <c r="S124" s="416"/>
      <c r="T124" s="416"/>
      <c r="U124" s="416"/>
      <c r="V124" s="416"/>
      <c r="W124" s="416"/>
      <c r="X124" s="416"/>
      <c r="Y124" s="416"/>
      <c r="Z124" s="416"/>
      <c r="AA124" s="416"/>
      <c r="AB124" s="417"/>
    </row>
    <row r="125" spans="1:28" ht="40.799999999999997" customHeight="1">
      <c r="A125" s="415"/>
      <c r="B125" s="416"/>
      <c r="C125" s="416"/>
      <c r="D125" s="416"/>
      <c r="E125" s="416"/>
      <c r="F125" s="416"/>
      <c r="G125" s="416"/>
      <c r="H125" s="416"/>
      <c r="I125" s="416"/>
      <c r="J125" s="416"/>
      <c r="K125" s="416"/>
      <c r="L125" s="416"/>
      <c r="M125" s="416"/>
      <c r="N125" s="416"/>
      <c r="O125" s="416"/>
      <c r="P125" s="416"/>
      <c r="Q125" s="416"/>
      <c r="R125" s="416"/>
      <c r="S125" s="416"/>
      <c r="T125" s="416"/>
      <c r="U125" s="416"/>
      <c r="V125" s="416"/>
      <c r="W125" s="416"/>
      <c r="X125" s="416"/>
      <c r="Y125" s="416"/>
      <c r="Z125" s="416"/>
      <c r="AA125" s="416"/>
      <c r="AB125" s="417"/>
    </row>
    <row r="126" spans="1:28" ht="25.8" customHeight="1">
      <c r="A126" s="415"/>
      <c r="B126" s="416"/>
      <c r="C126" s="416"/>
      <c r="D126" s="416"/>
      <c r="E126" s="416"/>
      <c r="F126" s="416"/>
      <c r="G126" s="416"/>
      <c r="H126" s="416"/>
      <c r="I126" s="416"/>
      <c r="J126" s="416"/>
      <c r="K126" s="416"/>
      <c r="L126" s="416"/>
      <c r="M126" s="416"/>
      <c r="N126" s="416"/>
      <c r="O126" s="416"/>
      <c r="P126" s="416"/>
      <c r="Q126" s="416"/>
      <c r="R126" s="416"/>
      <c r="S126" s="416"/>
      <c r="T126" s="416"/>
      <c r="U126" s="416"/>
      <c r="V126" s="416"/>
      <c r="W126" s="416"/>
      <c r="X126" s="416"/>
      <c r="Y126" s="416"/>
      <c r="Z126" s="416"/>
      <c r="AA126" s="416"/>
      <c r="AB126" s="417"/>
    </row>
    <row r="127" spans="1:28" ht="25.8" customHeight="1">
      <c r="A127" s="540" t="s">
        <v>601</v>
      </c>
      <c r="B127" s="541"/>
      <c r="C127" s="541"/>
      <c r="D127" s="541"/>
      <c r="E127" s="541"/>
      <c r="F127" s="541"/>
      <c r="G127" s="541"/>
      <c r="H127" s="541"/>
      <c r="I127" s="541"/>
      <c r="J127" s="541"/>
      <c r="K127" s="541"/>
      <c r="L127" s="541"/>
      <c r="M127" s="541"/>
      <c r="N127" s="541"/>
      <c r="O127" s="541"/>
      <c r="P127" s="541"/>
      <c r="Q127" s="541"/>
      <c r="R127" s="541"/>
      <c r="S127" s="541"/>
      <c r="T127" s="541"/>
      <c r="U127" s="541"/>
      <c r="V127" s="541"/>
      <c r="W127" s="541"/>
      <c r="X127" s="541"/>
      <c r="Y127" s="541"/>
      <c r="Z127" s="541"/>
      <c r="AA127" s="541"/>
      <c r="AB127" s="417"/>
    </row>
    <row r="128" spans="1:28" ht="25.8" customHeight="1">
      <c r="A128" s="415"/>
      <c r="B128" s="416"/>
      <c r="C128" s="416"/>
      <c r="D128" s="416"/>
      <c r="E128" s="416"/>
      <c r="F128" s="416"/>
      <c r="G128" s="416"/>
      <c r="H128" s="416"/>
      <c r="I128" s="416"/>
      <c r="J128" s="416"/>
      <c r="K128" s="416"/>
      <c r="L128" s="416"/>
      <c r="M128" s="416"/>
      <c r="N128" s="416"/>
      <c r="O128" s="416"/>
      <c r="P128" s="416"/>
      <c r="Q128" s="416"/>
      <c r="R128" s="416"/>
      <c r="S128" s="416"/>
      <c r="T128" s="416"/>
      <c r="U128" s="416"/>
      <c r="V128" s="416"/>
      <c r="W128" s="416"/>
      <c r="X128" s="416"/>
      <c r="Y128" s="416"/>
      <c r="Z128" s="416"/>
      <c r="AA128" s="416"/>
      <c r="AB128" s="417"/>
    </row>
    <row r="129" spans="1:28" ht="25.8" customHeight="1">
      <c r="A129" s="415"/>
      <c r="B129" s="416"/>
      <c r="C129" s="416"/>
      <c r="D129" s="416"/>
      <c r="E129" s="416"/>
      <c r="F129" s="416"/>
      <c r="G129" s="416"/>
      <c r="H129" s="416"/>
      <c r="I129" s="416"/>
      <c r="J129" s="416"/>
      <c r="K129" s="416"/>
      <c r="L129" s="416"/>
      <c r="M129" s="416"/>
      <c r="N129" s="416"/>
      <c r="O129" s="416"/>
      <c r="P129" s="416"/>
      <c r="Q129" s="416"/>
      <c r="R129" s="416"/>
      <c r="S129" s="416"/>
      <c r="T129" s="416"/>
      <c r="U129" s="416"/>
      <c r="V129" s="416"/>
      <c r="W129" s="416"/>
      <c r="X129" s="416"/>
      <c r="Y129" s="416"/>
      <c r="Z129" s="416"/>
      <c r="AA129" s="416"/>
      <c r="AB129" s="417"/>
    </row>
    <row r="130" spans="1:28" ht="25.8" customHeight="1">
      <c r="A130" s="415"/>
      <c r="B130" s="416"/>
      <c r="C130" s="416"/>
      <c r="D130" s="416"/>
      <c r="E130" s="416"/>
      <c r="F130" s="416"/>
      <c r="G130" s="416"/>
      <c r="H130" s="416"/>
      <c r="I130" s="416"/>
      <c r="J130" s="416"/>
      <c r="K130" s="416"/>
      <c r="L130" s="416"/>
      <c r="M130" s="416"/>
      <c r="N130" s="416"/>
      <c r="O130" s="416"/>
      <c r="P130" s="416"/>
      <c r="Q130" s="416"/>
      <c r="R130" s="416"/>
      <c r="S130" s="416"/>
      <c r="T130" s="416"/>
      <c r="U130" s="416"/>
      <c r="V130" s="416"/>
      <c r="W130" s="416"/>
      <c r="X130" s="416"/>
      <c r="Y130" s="416"/>
      <c r="Z130" s="416"/>
      <c r="AA130" s="416"/>
      <c r="AB130" s="417"/>
    </row>
    <row r="131" spans="1:28" ht="25.8" customHeight="1">
      <c r="A131" s="415"/>
      <c r="B131" s="416"/>
      <c r="C131" s="416"/>
      <c r="D131" s="416"/>
      <c r="E131" s="416"/>
      <c r="F131" s="416"/>
      <c r="G131" s="416"/>
      <c r="H131" s="416"/>
      <c r="I131" s="416"/>
      <c r="J131" s="416"/>
      <c r="K131" s="416"/>
      <c r="L131" s="416"/>
      <c r="M131" s="416"/>
      <c r="N131" s="416"/>
      <c r="O131" s="416"/>
      <c r="P131" s="416"/>
      <c r="Q131" s="416"/>
      <c r="R131" s="416"/>
      <c r="S131" s="416"/>
      <c r="T131" s="416"/>
      <c r="U131" s="416"/>
      <c r="V131" s="416"/>
      <c r="W131" s="416"/>
      <c r="X131" s="416"/>
      <c r="Y131" s="416"/>
      <c r="Z131" s="416"/>
      <c r="AA131" s="416"/>
      <c r="AB131" s="417"/>
    </row>
    <row r="132" spans="1:28" ht="40.799999999999997" customHeight="1">
      <c r="A132" s="418"/>
      <c r="B132" s="419"/>
      <c r="C132" s="419"/>
      <c r="D132" s="419"/>
      <c r="E132" s="419"/>
      <c r="F132" s="419"/>
      <c r="G132" s="419"/>
      <c r="H132" s="419"/>
      <c r="I132" s="419"/>
      <c r="J132" s="419"/>
      <c r="K132" s="419"/>
      <c r="L132" s="419"/>
      <c r="M132" s="419"/>
      <c r="N132" s="419"/>
      <c r="O132" s="419"/>
      <c r="P132" s="419"/>
      <c r="Q132" s="419"/>
      <c r="R132" s="419"/>
      <c r="S132" s="419"/>
      <c r="T132" s="419"/>
      <c r="U132" s="419"/>
      <c r="V132" s="419"/>
      <c r="W132" s="419"/>
      <c r="X132" s="419"/>
      <c r="Y132" s="419"/>
      <c r="Z132" s="419"/>
      <c r="AA132" s="419"/>
      <c r="AB132" s="420"/>
    </row>
    <row r="133" spans="1:28" ht="40.799999999999997" customHeight="1">
      <c r="A133" s="573" t="s">
        <v>183</v>
      </c>
      <c r="B133" s="574"/>
      <c r="C133" s="574"/>
      <c r="D133" s="574"/>
      <c r="E133" s="574"/>
      <c r="F133" s="574"/>
      <c r="G133" s="574"/>
      <c r="H133" s="574"/>
      <c r="I133" s="574"/>
      <c r="J133" s="574"/>
      <c r="K133" s="574"/>
      <c r="L133" s="574"/>
      <c r="M133" s="574"/>
      <c r="N133" s="574"/>
      <c r="O133" s="574"/>
      <c r="P133" s="574"/>
      <c r="Q133" s="574"/>
      <c r="R133" s="574"/>
      <c r="S133" s="574"/>
      <c r="T133" s="574"/>
      <c r="U133" s="574"/>
      <c r="V133" s="574"/>
      <c r="W133" s="574"/>
      <c r="X133" s="574"/>
      <c r="Y133" s="574"/>
      <c r="Z133" s="574"/>
      <c r="AA133" s="574"/>
      <c r="AB133" s="575"/>
    </row>
    <row r="134" spans="1:28" ht="29.4" customHeight="1">
      <c r="A134" s="598" t="s">
        <v>177</v>
      </c>
      <c r="B134" s="599"/>
      <c r="C134" s="599"/>
      <c r="D134" s="599"/>
      <c r="E134" s="599"/>
      <c r="F134" s="599"/>
      <c r="G134" s="599"/>
      <c r="H134" s="600"/>
      <c r="I134" s="598" t="s">
        <v>182</v>
      </c>
      <c r="J134" s="599"/>
      <c r="K134" s="599"/>
      <c r="L134" s="599"/>
      <c r="M134" s="599"/>
      <c r="N134" s="599"/>
      <c r="O134" s="599"/>
      <c r="P134" s="599"/>
      <c r="Q134" s="599"/>
      <c r="R134" s="599"/>
      <c r="S134" s="599"/>
      <c r="T134" s="599"/>
      <c r="U134" s="599"/>
      <c r="V134" s="599"/>
      <c r="W134" s="599"/>
      <c r="X134" s="599"/>
      <c r="Y134" s="599"/>
      <c r="Z134" s="599"/>
      <c r="AA134" s="599"/>
      <c r="AB134" s="600"/>
    </row>
    <row r="135" spans="1:28" ht="51" customHeight="1">
      <c r="A135" s="598" t="s">
        <v>181</v>
      </c>
      <c r="B135" s="599"/>
      <c r="C135" s="599"/>
      <c r="D135" s="599"/>
      <c r="E135" s="599"/>
      <c r="F135" s="599"/>
      <c r="G135" s="599"/>
      <c r="H135" s="600"/>
      <c r="I135" s="367"/>
      <c r="J135" s="368"/>
      <c r="K135" s="368"/>
      <c r="L135" s="368"/>
      <c r="M135" s="368"/>
      <c r="N135" s="368"/>
      <c r="O135" s="368"/>
      <c r="P135" s="368"/>
      <c r="Q135" s="368"/>
      <c r="R135" s="368"/>
      <c r="S135" s="368"/>
      <c r="T135" s="368"/>
      <c r="U135" s="368"/>
      <c r="V135" s="368"/>
      <c r="W135" s="368"/>
      <c r="X135" s="368"/>
      <c r="Y135" s="368"/>
      <c r="Z135" s="368"/>
      <c r="AA135" s="368"/>
      <c r="AB135" s="369"/>
    </row>
    <row r="136" spans="1:28" ht="51" customHeight="1">
      <c r="A136" s="598" t="s">
        <v>178</v>
      </c>
      <c r="B136" s="599"/>
      <c r="C136" s="599"/>
      <c r="D136" s="599"/>
      <c r="E136" s="599"/>
      <c r="F136" s="599"/>
      <c r="G136" s="599"/>
      <c r="H136" s="600"/>
      <c r="I136" s="367"/>
      <c r="J136" s="368"/>
      <c r="K136" s="368"/>
      <c r="L136" s="368"/>
      <c r="M136" s="368"/>
      <c r="N136" s="368"/>
      <c r="O136" s="368"/>
      <c r="P136" s="368"/>
      <c r="Q136" s="368"/>
      <c r="R136" s="368"/>
      <c r="S136" s="368"/>
      <c r="T136" s="368"/>
      <c r="U136" s="368"/>
      <c r="V136" s="368"/>
      <c r="W136" s="368"/>
      <c r="X136" s="368"/>
      <c r="Y136" s="368"/>
      <c r="Z136" s="368"/>
      <c r="AA136" s="368"/>
      <c r="AB136" s="369"/>
    </row>
    <row r="137" spans="1:28" ht="51" customHeight="1">
      <c r="A137" s="598" t="s">
        <v>179</v>
      </c>
      <c r="B137" s="599"/>
      <c r="C137" s="599"/>
      <c r="D137" s="599"/>
      <c r="E137" s="599"/>
      <c r="F137" s="599"/>
      <c r="G137" s="599"/>
      <c r="H137" s="600"/>
      <c r="I137" s="367"/>
      <c r="J137" s="368"/>
      <c r="K137" s="368"/>
      <c r="L137" s="368"/>
      <c r="M137" s="368"/>
      <c r="N137" s="368"/>
      <c r="O137" s="368"/>
      <c r="P137" s="368"/>
      <c r="Q137" s="368"/>
      <c r="R137" s="368"/>
      <c r="S137" s="368"/>
      <c r="T137" s="368"/>
      <c r="U137" s="368"/>
      <c r="V137" s="368"/>
      <c r="W137" s="368"/>
      <c r="X137" s="368"/>
      <c r="Y137" s="368"/>
      <c r="Z137" s="368"/>
      <c r="AA137" s="368"/>
      <c r="AB137" s="369"/>
    </row>
    <row r="138" spans="1:28" ht="51" customHeight="1">
      <c r="A138" s="598" t="s">
        <v>180</v>
      </c>
      <c r="B138" s="599"/>
      <c r="C138" s="599"/>
      <c r="D138" s="599"/>
      <c r="E138" s="599"/>
      <c r="F138" s="599"/>
      <c r="G138" s="599"/>
      <c r="H138" s="600"/>
      <c r="I138" s="377"/>
      <c r="J138" s="378"/>
      <c r="K138" s="378"/>
      <c r="L138" s="378"/>
      <c r="M138" s="378"/>
      <c r="N138" s="378"/>
      <c r="O138" s="378"/>
      <c r="P138" s="378"/>
      <c r="Q138" s="378"/>
      <c r="R138" s="378"/>
      <c r="S138" s="378"/>
      <c r="T138" s="378"/>
      <c r="U138" s="378"/>
      <c r="V138" s="378"/>
      <c r="W138" s="378"/>
      <c r="X138" s="378"/>
      <c r="Y138" s="378"/>
      <c r="Z138" s="378"/>
      <c r="AA138" s="378"/>
      <c r="AB138" s="379"/>
    </row>
    <row r="139" spans="1:28" ht="30" customHeight="1">
      <c r="A139" s="573" t="s">
        <v>184</v>
      </c>
      <c r="B139" s="574"/>
      <c r="C139" s="574"/>
      <c r="D139" s="574"/>
      <c r="E139" s="574"/>
      <c r="F139" s="574"/>
      <c r="G139" s="574"/>
      <c r="H139" s="574"/>
      <c r="I139" s="574"/>
      <c r="J139" s="574"/>
      <c r="K139" s="574"/>
      <c r="L139" s="574"/>
      <c r="M139" s="574"/>
      <c r="N139" s="574"/>
      <c r="O139" s="574"/>
      <c r="P139" s="574"/>
      <c r="Q139" s="574"/>
      <c r="R139" s="574"/>
      <c r="S139" s="574"/>
      <c r="T139" s="574"/>
      <c r="U139" s="574"/>
      <c r="V139" s="574"/>
      <c r="W139" s="574"/>
      <c r="X139" s="574"/>
      <c r="Y139" s="574"/>
      <c r="Z139" s="574"/>
      <c r="AA139" s="574"/>
      <c r="AB139" s="575"/>
    </row>
    <row r="140" spans="1:28" ht="19.2" customHeight="1">
      <c r="A140" s="601" t="s">
        <v>603</v>
      </c>
      <c r="B140" s="602"/>
      <c r="C140" s="602"/>
      <c r="D140" s="602"/>
      <c r="E140" s="602"/>
      <c r="F140" s="602"/>
      <c r="G140" s="602"/>
      <c r="H140" s="602"/>
      <c r="I140" s="602"/>
      <c r="J140" s="602"/>
      <c r="K140" s="602"/>
      <c r="L140" s="602"/>
      <c r="M140" s="602"/>
      <c r="N140" s="602"/>
      <c r="O140" s="602"/>
      <c r="P140" s="602"/>
      <c r="Q140" s="602"/>
      <c r="R140" s="602"/>
      <c r="S140" s="602"/>
      <c r="T140" s="602"/>
      <c r="U140" s="602"/>
      <c r="V140" s="602"/>
      <c r="W140" s="602"/>
      <c r="X140" s="602"/>
      <c r="Y140" s="602"/>
      <c r="Z140" s="602"/>
      <c r="AA140" s="602"/>
      <c r="AB140" s="603"/>
    </row>
    <row r="141" spans="1:28" ht="76.8" customHeight="1">
      <c r="A141" s="395"/>
      <c r="B141" s="396"/>
      <c r="C141" s="396"/>
      <c r="D141" s="396"/>
      <c r="E141" s="396"/>
      <c r="F141" s="396"/>
      <c r="G141" s="396"/>
      <c r="H141" s="396"/>
      <c r="I141" s="396"/>
      <c r="J141" s="396"/>
      <c r="K141" s="396"/>
      <c r="L141" s="396"/>
      <c r="M141" s="396"/>
      <c r="N141" s="396"/>
      <c r="O141" s="396"/>
      <c r="P141" s="396"/>
      <c r="Q141" s="396"/>
      <c r="R141" s="396"/>
      <c r="S141" s="396"/>
      <c r="T141" s="396"/>
      <c r="U141" s="396"/>
      <c r="V141" s="396"/>
      <c r="W141" s="396"/>
      <c r="X141" s="396"/>
      <c r="Y141" s="396"/>
      <c r="Z141" s="396"/>
      <c r="AA141" s="396"/>
      <c r="AB141" s="397"/>
    </row>
    <row r="142" spans="1:28" ht="19.2" customHeight="1">
      <c r="A142" s="542" t="s">
        <v>602</v>
      </c>
      <c r="B142" s="543"/>
      <c r="C142" s="543"/>
      <c r="D142" s="543"/>
      <c r="E142" s="543"/>
      <c r="F142" s="543"/>
      <c r="G142" s="543"/>
      <c r="H142" s="543"/>
      <c r="I142" s="543"/>
      <c r="J142" s="543"/>
      <c r="K142" s="543"/>
      <c r="L142" s="543"/>
      <c r="M142" s="543"/>
      <c r="N142" s="543"/>
      <c r="O142" s="543"/>
      <c r="P142" s="543"/>
      <c r="Q142" s="543"/>
      <c r="R142" s="543"/>
      <c r="S142" s="543"/>
      <c r="T142" s="543"/>
      <c r="U142" s="543"/>
      <c r="V142" s="543"/>
      <c r="W142" s="543"/>
      <c r="X142" s="543"/>
      <c r="Y142" s="543"/>
      <c r="Z142" s="543"/>
      <c r="AA142" s="543"/>
      <c r="AB142" s="544"/>
    </row>
    <row r="143" spans="1:28" ht="78.599999999999994" customHeight="1">
      <c r="A143" s="398"/>
      <c r="B143" s="399"/>
      <c r="C143" s="399"/>
      <c r="D143" s="399"/>
      <c r="E143" s="399"/>
      <c r="F143" s="399"/>
      <c r="G143" s="399"/>
      <c r="H143" s="399"/>
      <c r="I143" s="399"/>
      <c r="J143" s="399"/>
      <c r="K143" s="399"/>
      <c r="L143" s="399"/>
      <c r="M143" s="399"/>
      <c r="N143" s="399"/>
      <c r="O143" s="399"/>
      <c r="P143" s="399"/>
      <c r="Q143" s="399"/>
      <c r="R143" s="399"/>
      <c r="S143" s="399"/>
      <c r="T143" s="399"/>
      <c r="U143" s="399"/>
      <c r="V143" s="399"/>
      <c r="W143" s="399"/>
      <c r="X143" s="399"/>
      <c r="Y143" s="399"/>
      <c r="Z143" s="399"/>
      <c r="AA143" s="399"/>
      <c r="AB143" s="400"/>
    </row>
    <row r="144" spans="1:28" ht="25.8" customHeight="1">
      <c r="A144" s="573" t="s">
        <v>185</v>
      </c>
      <c r="B144" s="574"/>
      <c r="C144" s="574"/>
      <c r="D144" s="574"/>
      <c r="E144" s="574"/>
      <c r="F144" s="574"/>
      <c r="G144" s="574"/>
      <c r="H144" s="574"/>
      <c r="I144" s="574"/>
      <c r="J144" s="574"/>
      <c r="K144" s="574"/>
      <c r="L144" s="574"/>
      <c r="M144" s="574"/>
      <c r="N144" s="574"/>
      <c r="O144" s="574"/>
      <c r="P144" s="574"/>
      <c r="Q144" s="574"/>
      <c r="R144" s="574"/>
      <c r="S144" s="574"/>
      <c r="T144" s="574"/>
      <c r="U144" s="574"/>
      <c r="V144" s="574"/>
      <c r="W144" s="574"/>
      <c r="X144" s="574"/>
      <c r="Y144" s="574"/>
      <c r="Z144" s="574"/>
      <c r="AA144" s="574"/>
      <c r="AB144" s="575"/>
    </row>
    <row r="145" spans="1:29" ht="30" customHeight="1">
      <c r="A145" s="401"/>
      <c r="B145" s="402"/>
      <c r="C145" s="402"/>
      <c r="D145" s="402"/>
      <c r="E145" s="402"/>
      <c r="F145" s="402"/>
      <c r="G145" s="402"/>
      <c r="H145" s="402"/>
      <c r="I145" s="402"/>
      <c r="J145" s="402"/>
      <c r="K145" s="402"/>
      <c r="L145" s="402"/>
      <c r="M145" s="402"/>
      <c r="N145" s="402"/>
      <c r="O145" s="402"/>
      <c r="P145" s="402"/>
      <c r="Q145" s="402"/>
      <c r="R145" s="402"/>
      <c r="S145" s="402"/>
      <c r="T145" s="402"/>
      <c r="U145" s="402"/>
      <c r="V145" s="402"/>
      <c r="W145" s="402"/>
      <c r="X145" s="402"/>
      <c r="Y145" s="402"/>
      <c r="Z145" s="402"/>
      <c r="AA145" s="402"/>
      <c r="AB145" s="403"/>
    </row>
    <row r="146" spans="1:29" ht="30" customHeight="1">
      <c r="A146" s="404"/>
      <c r="B146" s="405"/>
      <c r="C146" s="405"/>
      <c r="D146" s="405"/>
      <c r="E146" s="405"/>
      <c r="F146" s="405"/>
      <c r="G146" s="405"/>
      <c r="H146" s="405"/>
      <c r="I146" s="405"/>
      <c r="J146" s="405"/>
      <c r="K146" s="405"/>
      <c r="L146" s="405"/>
      <c r="M146" s="405"/>
      <c r="N146" s="405"/>
      <c r="O146" s="405"/>
      <c r="P146" s="405"/>
      <c r="Q146" s="405"/>
      <c r="R146" s="405"/>
      <c r="S146" s="405"/>
      <c r="T146" s="405"/>
      <c r="U146" s="405"/>
      <c r="V146" s="405"/>
      <c r="W146" s="405"/>
      <c r="X146" s="405"/>
      <c r="Y146" s="405"/>
      <c r="Z146" s="405"/>
      <c r="AA146" s="405"/>
      <c r="AB146" s="406"/>
    </row>
    <row r="147" spans="1:29" ht="30" customHeight="1">
      <c r="A147" s="404"/>
      <c r="B147" s="405"/>
      <c r="C147" s="405"/>
      <c r="D147" s="405"/>
      <c r="E147" s="405"/>
      <c r="F147" s="405"/>
      <c r="G147" s="405"/>
      <c r="H147" s="405"/>
      <c r="I147" s="405"/>
      <c r="J147" s="405"/>
      <c r="K147" s="405"/>
      <c r="L147" s="405"/>
      <c r="M147" s="405"/>
      <c r="N147" s="405"/>
      <c r="O147" s="405"/>
      <c r="P147" s="405"/>
      <c r="Q147" s="405"/>
      <c r="R147" s="405"/>
      <c r="S147" s="405"/>
      <c r="T147" s="405"/>
      <c r="U147" s="405"/>
      <c r="V147" s="405"/>
      <c r="W147" s="405"/>
      <c r="X147" s="405"/>
      <c r="Y147" s="405"/>
      <c r="Z147" s="405"/>
      <c r="AA147" s="405"/>
      <c r="AB147" s="406"/>
    </row>
    <row r="148" spans="1:29" ht="30" customHeight="1">
      <c r="A148" s="407"/>
      <c r="B148" s="408"/>
      <c r="C148" s="408"/>
      <c r="D148" s="408"/>
      <c r="E148" s="408"/>
      <c r="F148" s="408"/>
      <c r="G148" s="408"/>
      <c r="H148" s="408"/>
      <c r="I148" s="408"/>
      <c r="J148" s="408"/>
      <c r="K148" s="408"/>
      <c r="L148" s="408"/>
      <c r="M148" s="408"/>
      <c r="N148" s="408"/>
      <c r="O148" s="408"/>
      <c r="P148" s="408"/>
      <c r="Q148" s="408"/>
      <c r="R148" s="408"/>
      <c r="S148" s="408"/>
      <c r="T148" s="408"/>
      <c r="U148" s="408"/>
      <c r="V148" s="408"/>
      <c r="W148" s="408"/>
      <c r="X148" s="408"/>
      <c r="Y148" s="408"/>
      <c r="Z148" s="408"/>
      <c r="AA148" s="408"/>
      <c r="AB148" s="409"/>
    </row>
    <row r="149" spans="1:29" ht="30" customHeight="1">
      <c r="A149" s="573" t="s">
        <v>186</v>
      </c>
      <c r="B149" s="574"/>
      <c r="C149" s="574"/>
      <c r="D149" s="574"/>
      <c r="E149" s="574"/>
      <c r="F149" s="574"/>
      <c r="G149" s="574"/>
      <c r="H149" s="574"/>
      <c r="I149" s="574"/>
      <c r="J149" s="574"/>
      <c r="K149" s="574"/>
      <c r="L149" s="574"/>
      <c r="M149" s="574"/>
      <c r="N149" s="574"/>
      <c r="O149" s="574"/>
      <c r="P149" s="574"/>
      <c r="Q149" s="574"/>
      <c r="R149" s="574"/>
      <c r="S149" s="574"/>
      <c r="T149" s="574"/>
      <c r="U149" s="574"/>
      <c r="V149" s="574"/>
      <c r="W149" s="574"/>
      <c r="X149" s="574"/>
      <c r="Y149" s="574"/>
      <c r="Z149" s="574"/>
      <c r="AA149" s="574"/>
      <c r="AB149" s="575"/>
    </row>
    <row r="150" spans="1:29" ht="31.2" customHeight="1">
      <c r="A150" s="596" t="s">
        <v>534</v>
      </c>
      <c r="B150" s="595"/>
      <c r="C150" s="595"/>
      <c r="D150" s="595"/>
      <c r="E150" s="595"/>
      <c r="F150" s="595"/>
      <c r="G150" s="595"/>
      <c r="H150" s="595"/>
      <c r="I150" s="595"/>
      <c r="J150" s="595"/>
      <c r="K150" s="595"/>
      <c r="L150" s="595"/>
      <c r="M150" s="595"/>
      <c r="N150" s="595"/>
      <c r="O150" s="595"/>
      <c r="P150" s="595"/>
      <c r="Q150" s="595"/>
      <c r="R150" s="595"/>
      <c r="S150" s="595"/>
      <c r="T150" s="595"/>
      <c r="U150" s="595"/>
      <c r="V150" s="595"/>
      <c r="W150" s="595"/>
      <c r="X150" s="595"/>
      <c r="Y150" s="595"/>
      <c r="Z150" s="595"/>
      <c r="AA150" s="595"/>
      <c r="AB150" s="680"/>
    </row>
    <row r="151" spans="1:29" ht="30" customHeight="1">
      <c r="A151" s="410"/>
      <c r="B151" s="411"/>
      <c r="C151" s="411"/>
      <c r="D151" s="411"/>
      <c r="E151" s="411"/>
      <c r="F151" s="411"/>
      <c r="G151" s="411"/>
      <c r="H151" s="411"/>
      <c r="I151" s="411"/>
      <c r="J151" s="411"/>
      <c r="K151" s="411"/>
      <c r="L151" s="411"/>
      <c r="M151" s="411"/>
      <c r="N151" s="411"/>
      <c r="O151" s="411"/>
      <c r="P151" s="411"/>
      <c r="Q151" s="411"/>
      <c r="R151" s="411"/>
      <c r="S151" s="411"/>
      <c r="T151" s="411"/>
      <c r="U151" s="411"/>
      <c r="V151" s="411"/>
      <c r="W151" s="411"/>
      <c r="X151" s="411"/>
      <c r="Y151" s="411"/>
      <c r="Z151" s="411"/>
      <c r="AA151" s="411"/>
      <c r="AB151" s="412"/>
    </row>
    <row r="152" spans="1:29" ht="30" customHeight="1">
      <c r="A152" s="410"/>
      <c r="B152" s="411"/>
      <c r="C152" s="411"/>
      <c r="D152" s="411"/>
      <c r="E152" s="411"/>
      <c r="F152" s="411"/>
      <c r="G152" s="411"/>
      <c r="H152" s="411"/>
      <c r="I152" s="411"/>
      <c r="J152" s="411"/>
      <c r="K152" s="411"/>
      <c r="L152" s="411"/>
      <c r="M152" s="411"/>
      <c r="N152" s="411"/>
      <c r="O152" s="411"/>
      <c r="P152" s="411"/>
      <c r="Q152" s="411"/>
      <c r="R152" s="411"/>
      <c r="S152" s="411"/>
      <c r="T152" s="411"/>
      <c r="U152" s="411"/>
      <c r="V152" s="411"/>
      <c r="W152" s="411"/>
      <c r="X152" s="411"/>
      <c r="Y152" s="411"/>
      <c r="Z152" s="411"/>
      <c r="AA152" s="411"/>
      <c r="AB152" s="412"/>
    </row>
    <row r="153" spans="1:29" ht="30" customHeight="1">
      <c r="A153" s="410"/>
      <c r="B153" s="411"/>
      <c r="C153" s="411"/>
      <c r="D153" s="411"/>
      <c r="E153" s="411"/>
      <c r="F153" s="411"/>
      <c r="G153" s="411"/>
      <c r="H153" s="411"/>
      <c r="I153" s="411"/>
      <c r="J153" s="411"/>
      <c r="K153" s="411"/>
      <c r="L153" s="411"/>
      <c r="M153" s="411"/>
      <c r="N153" s="411"/>
      <c r="O153" s="411"/>
      <c r="P153" s="411"/>
      <c r="Q153" s="411"/>
      <c r="R153" s="411"/>
      <c r="S153" s="411"/>
      <c r="T153" s="411"/>
      <c r="U153" s="411"/>
      <c r="V153" s="411"/>
      <c r="W153" s="411"/>
      <c r="X153" s="411"/>
      <c r="Y153" s="411"/>
      <c r="Z153" s="411"/>
      <c r="AA153" s="411"/>
      <c r="AB153" s="412"/>
    </row>
    <row r="154" spans="1:29" ht="22.2" customHeight="1">
      <c r="A154" s="410"/>
      <c r="B154" s="411"/>
      <c r="C154" s="411"/>
      <c r="D154" s="411"/>
      <c r="E154" s="411"/>
      <c r="F154" s="411"/>
      <c r="G154" s="411"/>
      <c r="H154" s="411"/>
      <c r="I154" s="411"/>
      <c r="J154" s="411"/>
      <c r="K154" s="411"/>
      <c r="L154" s="411"/>
      <c r="M154" s="411"/>
      <c r="N154" s="411"/>
      <c r="O154" s="411"/>
      <c r="P154" s="411"/>
      <c r="Q154" s="411"/>
      <c r="R154" s="411"/>
      <c r="S154" s="411"/>
      <c r="T154" s="411"/>
      <c r="U154" s="411"/>
      <c r="V154" s="411"/>
      <c r="W154" s="411"/>
      <c r="X154" s="411"/>
      <c r="Y154" s="411"/>
      <c r="Z154" s="411"/>
      <c r="AA154" s="411"/>
      <c r="AB154" s="412"/>
    </row>
    <row r="155" spans="1:29" ht="30" hidden="1" customHeight="1">
      <c r="A155" s="410"/>
      <c r="B155" s="411"/>
      <c r="C155" s="411"/>
      <c r="D155" s="411"/>
      <c r="E155" s="411"/>
      <c r="F155" s="411"/>
      <c r="G155" s="411"/>
      <c r="H155" s="411"/>
      <c r="I155" s="411"/>
      <c r="J155" s="411"/>
      <c r="K155" s="411"/>
      <c r="L155" s="411"/>
      <c r="M155" s="411"/>
      <c r="N155" s="411"/>
      <c r="O155" s="411"/>
      <c r="P155" s="411"/>
      <c r="Q155" s="411"/>
      <c r="R155" s="411"/>
      <c r="S155" s="411"/>
      <c r="T155" s="411"/>
      <c r="U155" s="411"/>
      <c r="V155" s="411"/>
      <c r="W155" s="411"/>
      <c r="X155" s="411"/>
      <c r="Y155" s="411"/>
      <c r="Z155" s="411"/>
      <c r="AA155" s="411"/>
      <c r="AB155" s="412"/>
    </row>
    <row r="156" spans="1:29" ht="30" customHeight="1">
      <c r="A156" s="606" t="s">
        <v>535</v>
      </c>
      <c r="B156" s="582"/>
      <c r="C156" s="582"/>
      <c r="D156" s="582"/>
      <c r="E156" s="582"/>
      <c r="F156" s="582"/>
      <c r="G156" s="582"/>
      <c r="H156" s="582"/>
      <c r="I156" s="582"/>
      <c r="J156" s="582"/>
      <c r="K156" s="582"/>
      <c r="L156" s="582"/>
      <c r="M156" s="582"/>
      <c r="N156" s="582"/>
      <c r="O156" s="582"/>
      <c r="P156" s="582"/>
      <c r="Q156" s="582"/>
      <c r="R156" s="582"/>
      <c r="S156" s="582"/>
      <c r="T156" s="582"/>
      <c r="U156" s="582"/>
      <c r="V156" s="582"/>
      <c r="W156" s="582"/>
      <c r="X156" s="582"/>
      <c r="Y156" s="582"/>
      <c r="Z156" s="582"/>
      <c r="AA156" s="582"/>
      <c r="AB156" s="607"/>
    </row>
    <row r="157" spans="1:29" ht="21.6" customHeight="1">
      <c r="A157" s="410"/>
      <c r="B157" s="411"/>
      <c r="C157" s="411"/>
      <c r="D157" s="411"/>
      <c r="E157" s="411"/>
      <c r="F157" s="411"/>
      <c r="G157" s="411"/>
      <c r="H157" s="411"/>
      <c r="I157" s="411"/>
      <c r="J157" s="411"/>
      <c r="K157" s="411"/>
      <c r="L157" s="411"/>
      <c r="M157" s="411"/>
      <c r="N157" s="411"/>
      <c r="O157" s="411"/>
      <c r="P157" s="411"/>
      <c r="Q157" s="411"/>
      <c r="R157" s="411"/>
      <c r="S157" s="411"/>
      <c r="T157" s="411"/>
      <c r="U157" s="411"/>
      <c r="V157" s="411"/>
      <c r="W157" s="411"/>
      <c r="X157" s="411"/>
      <c r="Y157" s="411"/>
      <c r="Z157" s="411"/>
      <c r="AA157" s="411"/>
      <c r="AB157" s="412"/>
    </row>
    <row r="158" spans="1:29" ht="29.4" customHeight="1">
      <c r="A158" s="410"/>
      <c r="B158" s="411"/>
      <c r="C158" s="411"/>
      <c r="D158" s="411"/>
      <c r="E158" s="411"/>
      <c r="F158" s="411"/>
      <c r="G158" s="411"/>
      <c r="H158" s="411"/>
      <c r="I158" s="411"/>
      <c r="J158" s="411"/>
      <c r="K158" s="411"/>
      <c r="L158" s="411"/>
      <c r="M158" s="411"/>
      <c r="N158" s="411"/>
      <c r="O158" s="411"/>
      <c r="P158" s="411"/>
      <c r="Q158" s="411"/>
      <c r="R158" s="411"/>
      <c r="S158" s="411"/>
      <c r="T158" s="411"/>
      <c r="U158" s="411"/>
      <c r="V158" s="411"/>
      <c r="W158" s="411"/>
      <c r="X158" s="411"/>
      <c r="Y158" s="411"/>
      <c r="Z158" s="411"/>
      <c r="AA158" s="411"/>
      <c r="AB158" s="412"/>
    </row>
    <row r="159" spans="1:29" ht="42" customHeight="1">
      <c r="A159" s="410"/>
      <c r="B159" s="411"/>
      <c r="C159" s="411"/>
      <c r="D159" s="411"/>
      <c r="E159" s="411"/>
      <c r="F159" s="411"/>
      <c r="G159" s="411"/>
      <c r="H159" s="411"/>
      <c r="I159" s="411"/>
      <c r="J159" s="411"/>
      <c r="K159" s="411"/>
      <c r="L159" s="411"/>
      <c r="M159" s="411"/>
      <c r="N159" s="411"/>
      <c r="O159" s="411"/>
      <c r="P159" s="411"/>
      <c r="Q159" s="411"/>
      <c r="R159" s="411"/>
      <c r="S159" s="411"/>
      <c r="T159" s="411"/>
      <c r="U159" s="411"/>
      <c r="V159" s="411"/>
      <c r="W159" s="411"/>
      <c r="X159" s="411"/>
      <c r="Y159" s="411"/>
      <c r="Z159" s="411"/>
      <c r="AA159" s="411"/>
      <c r="AB159" s="412"/>
      <c r="AC159" s="301"/>
    </row>
    <row r="160" spans="1:29" ht="12.6" customHeight="1">
      <c r="A160" s="410"/>
      <c r="B160" s="411"/>
      <c r="C160" s="411"/>
      <c r="D160" s="411"/>
      <c r="E160" s="411"/>
      <c r="F160" s="411"/>
      <c r="G160" s="411"/>
      <c r="H160" s="411"/>
      <c r="I160" s="411"/>
      <c r="J160" s="411"/>
      <c r="K160" s="411"/>
      <c r="L160" s="411"/>
      <c r="M160" s="411"/>
      <c r="N160" s="411"/>
      <c r="O160" s="411"/>
      <c r="P160" s="411"/>
      <c r="Q160" s="411"/>
      <c r="R160" s="411"/>
      <c r="S160" s="411"/>
      <c r="T160" s="411"/>
      <c r="U160" s="411"/>
      <c r="V160" s="411"/>
      <c r="W160" s="411"/>
      <c r="X160" s="411"/>
      <c r="Y160" s="411"/>
      <c r="Z160" s="411"/>
      <c r="AA160" s="411"/>
      <c r="AB160" s="412"/>
    </row>
    <row r="161" spans="1:28" ht="42" customHeight="1">
      <c r="A161" s="390"/>
      <c r="B161" s="391"/>
      <c r="C161" s="391"/>
      <c r="D161" s="391"/>
      <c r="E161" s="391"/>
      <c r="F161" s="391"/>
      <c r="G161" s="391"/>
      <c r="H161" s="391"/>
      <c r="I161" s="391"/>
      <c r="J161" s="391"/>
      <c r="K161" s="391"/>
      <c r="L161" s="391"/>
      <c r="M161" s="391"/>
      <c r="N161" s="391"/>
      <c r="O161" s="391"/>
      <c r="P161" s="391"/>
      <c r="Q161" s="391"/>
      <c r="R161" s="391"/>
      <c r="S161" s="391"/>
      <c r="T161" s="391"/>
      <c r="U161" s="391"/>
      <c r="V161" s="391"/>
      <c r="W161" s="391"/>
      <c r="X161" s="391"/>
      <c r="Y161" s="391"/>
      <c r="Z161" s="391"/>
      <c r="AA161" s="391"/>
      <c r="AB161" s="392"/>
    </row>
    <row r="162" spans="1:28" ht="18" customHeight="1">
      <c r="A162" s="307"/>
      <c r="B162" s="307"/>
      <c r="C162" s="307"/>
      <c r="D162" s="307"/>
      <c r="E162" s="307"/>
      <c r="F162" s="307"/>
      <c r="G162" s="307"/>
      <c r="H162" s="307"/>
      <c r="I162" s="307"/>
      <c r="J162" s="307"/>
      <c r="K162" s="307"/>
      <c r="L162" s="307"/>
      <c r="M162" s="307"/>
      <c r="N162" s="307"/>
      <c r="O162" s="307"/>
      <c r="P162" s="307"/>
      <c r="Q162" s="307"/>
      <c r="R162" s="307"/>
      <c r="S162" s="307"/>
      <c r="T162" s="307"/>
      <c r="U162" s="307"/>
      <c r="V162" s="307"/>
      <c r="W162" s="307"/>
      <c r="X162" s="307"/>
      <c r="Y162" s="307"/>
      <c r="Z162" s="307"/>
      <c r="AA162" s="307"/>
      <c r="AB162" s="307"/>
    </row>
    <row r="163" spans="1:28" ht="25.8" customHeight="1">
      <c r="A163" s="573" t="s">
        <v>187</v>
      </c>
      <c r="B163" s="574"/>
      <c r="C163" s="574"/>
      <c r="D163" s="574"/>
      <c r="E163" s="574"/>
      <c r="F163" s="574"/>
      <c r="G163" s="574"/>
      <c r="H163" s="574"/>
      <c r="I163" s="574"/>
      <c r="J163" s="574"/>
      <c r="K163" s="574"/>
      <c r="L163" s="574"/>
      <c r="M163" s="574"/>
      <c r="N163" s="574"/>
      <c r="O163" s="574"/>
      <c r="P163" s="574"/>
      <c r="Q163" s="574"/>
      <c r="R163" s="574"/>
      <c r="S163" s="574"/>
      <c r="T163" s="574"/>
      <c r="U163" s="574"/>
      <c r="V163" s="574"/>
      <c r="W163" s="574"/>
      <c r="X163" s="574"/>
      <c r="Y163" s="574"/>
      <c r="Z163" s="574"/>
      <c r="AA163" s="574"/>
      <c r="AB163" s="575"/>
    </row>
    <row r="164" spans="1:28" ht="25.8" customHeight="1">
      <c r="A164" s="596" t="s">
        <v>188</v>
      </c>
      <c r="B164" s="595"/>
      <c r="C164" s="595"/>
      <c r="D164" s="595"/>
      <c r="E164" s="595"/>
      <c r="F164" s="595"/>
      <c r="G164" s="595"/>
      <c r="H164" s="595"/>
      <c r="I164" s="595"/>
      <c r="J164" s="595"/>
      <c r="K164" s="184"/>
      <c r="L164" s="184"/>
      <c r="M164" s="184"/>
      <c r="N164" s="184"/>
      <c r="O164" s="184"/>
      <c r="P164" s="184"/>
      <c r="Q164" s="184"/>
      <c r="R164" s="184"/>
      <c r="S164" s="184"/>
      <c r="T164" s="184"/>
      <c r="U164" s="184"/>
      <c r="V164" s="184"/>
      <c r="W164" s="184"/>
      <c r="X164" s="184"/>
      <c r="Y164" s="184"/>
      <c r="Z164" s="184"/>
      <c r="AA164" s="184"/>
      <c r="AB164" s="306"/>
    </row>
    <row r="165" spans="1:28" ht="28.2" customHeight="1">
      <c r="A165" s="410"/>
      <c r="B165" s="411"/>
      <c r="C165" s="411"/>
      <c r="D165" s="411"/>
      <c r="E165" s="411"/>
      <c r="F165" s="411"/>
      <c r="G165" s="411"/>
      <c r="H165" s="411"/>
      <c r="I165" s="411"/>
      <c r="J165" s="411"/>
      <c r="K165" s="411"/>
      <c r="L165" s="411"/>
      <c r="M165" s="411"/>
      <c r="N165" s="411"/>
      <c r="O165" s="411"/>
      <c r="P165" s="411"/>
      <c r="Q165" s="411"/>
      <c r="R165" s="411"/>
      <c r="S165" s="411"/>
      <c r="T165" s="411"/>
      <c r="U165" s="411"/>
      <c r="V165" s="411"/>
      <c r="W165" s="411"/>
      <c r="X165" s="411"/>
      <c r="Y165" s="411"/>
      <c r="Z165" s="411"/>
      <c r="AA165" s="411"/>
      <c r="AB165" s="412"/>
    </row>
    <row r="166" spans="1:28">
      <c r="A166" s="410"/>
      <c r="B166" s="411"/>
      <c r="C166" s="411"/>
      <c r="D166" s="411"/>
      <c r="E166" s="411"/>
      <c r="F166" s="411"/>
      <c r="G166" s="411"/>
      <c r="H166" s="411"/>
      <c r="I166" s="411"/>
      <c r="J166" s="411"/>
      <c r="K166" s="411"/>
      <c r="L166" s="411"/>
      <c r="M166" s="411"/>
      <c r="N166" s="411"/>
      <c r="O166" s="411"/>
      <c r="P166" s="411"/>
      <c r="Q166" s="411"/>
      <c r="R166" s="411"/>
      <c r="S166" s="411"/>
      <c r="T166" s="411"/>
      <c r="U166" s="411"/>
      <c r="V166" s="411"/>
      <c r="W166" s="411"/>
      <c r="X166" s="411"/>
      <c r="Y166" s="411"/>
      <c r="Z166" s="411"/>
      <c r="AA166" s="411"/>
      <c r="AB166" s="412"/>
    </row>
    <row r="167" spans="1:28" ht="60.6" customHeight="1">
      <c r="A167" s="410"/>
      <c r="B167" s="411"/>
      <c r="C167" s="411"/>
      <c r="D167" s="411"/>
      <c r="E167" s="411"/>
      <c r="F167" s="411"/>
      <c r="G167" s="411"/>
      <c r="H167" s="411"/>
      <c r="I167" s="411"/>
      <c r="J167" s="411"/>
      <c r="K167" s="411"/>
      <c r="L167" s="411"/>
      <c r="M167" s="411"/>
      <c r="N167" s="411"/>
      <c r="O167" s="411"/>
      <c r="P167" s="411"/>
      <c r="Q167" s="411"/>
      <c r="R167" s="411"/>
      <c r="S167" s="411"/>
      <c r="T167" s="411"/>
      <c r="U167" s="411"/>
      <c r="V167" s="411"/>
      <c r="W167" s="411"/>
      <c r="X167" s="411"/>
      <c r="Y167" s="411"/>
      <c r="Z167" s="411"/>
      <c r="AA167" s="411"/>
      <c r="AB167" s="412"/>
    </row>
    <row r="168" spans="1:28" ht="60.6" customHeight="1">
      <c r="A168" s="410"/>
      <c r="B168" s="411"/>
      <c r="C168" s="411"/>
      <c r="D168" s="411"/>
      <c r="E168" s="411"/>
      <c r="F168" s="411"/>
      <c r="G168" s="411"/>
      <c r="H168" s="411"/>
      <c r="I168" s="411"/>
      <c r="J168" s="411"/>
      <c r="K168" s="411"/>
      <c r="L168" s="411"/>
      <c r="M168" s="411"/>
      <c r="N168" s="411"/>
      <c r="O168" s="411"/>
      <c r="P168" s="411"/>
      <c r="Q168" s="411"/>
      <c r="R168" s="411"/>
      <c r="S168" s="411"/>
      <c r="T168" s="411"/>
      <c r="U168" s="411"/>
      <c r="V168" s="411"/>
      <c r="W168" s="411"/>
      <c r="X168" s="411"/>
      <c r="Y168" s="411"/>
      <c r="Z168" s="411"/>
      <c r="AA168" s="411"/>
      <c r="AB168" s="412"/>
    </row>
    <row r="169" spans="1:28" ht="60.6" customHeight="1">
      <c r="A169" s="410"/>
      <c r="B169" s="411"/>
      <c r="C169" s="411"/>
      <c r="D169" s="411"/>
      <c r="E169" s="411"/>
      <c r="F169" s="411"/>
      <c r="G169" s="411"/>
      <c r="H169" s="411"/>
      <c r="I169" s="411"/>
      <c r="J169" s="411"/>
      <c r="K169" s="411"/>
      <c r="L169" s="411"/>
      <c r="M169" s="411"/>
      <c r="N169" s="411"/>
      <c r="O169" s="411"/>
      <c r="P169" s="411"/>
      <c r="Q169" s="411"/>
      <c r="R169" s="411"/>
      <c r="S169" s="411"/>
      <c r="T169" s="411"/>
      <c r="U169" s="411"/>
      <c r="V169" s="411"/>
      <c r="W169" s="411"/>
      <c r="X169" s="411"/>
      <c r="Y169" s="411"/>
      <c r="Z169" s="411"/>
      <c r="AA169" s="411"/>
      <c r="AB169" s="412"/>
    </row>
    <row r="170" spans="1:28" ht="60.6" customHeight="1">
      <c r="A170" s="410"/>
      <c r="B170" s="411"/>
      <c r="C170" s="411"/>
      <c r="D170" s="411"/>
      <c r="E170" s="411"/>
      <c r="F170" s="411"/>
      <c r="G170" s="411"/>
      <c r="H170" s="411"/>
      <c r="I170" s="411"/>
      <c r="J170" s="411"/>
      <c r="K170" s="411"/>
      <c r="L170" s="411"/>
      <c r="M170" s="411"/>
      <c r="N170" s="411"/>
      <c r="O170" s="411"/>
      <c r="P170" s="411"/>
      <c r="Q170" s="411"/>
      <c r="R170" s="411"/>
      <c r="S170" s="411"/>
      <c r="T170" s="411"/>
      <c r="U170" s="411"/>
      <c r="V170" s="411"/>
      <c r="W170" s="411"/>
      <c r="X170" s="411"/>
      <c r="Y170" s="411"/>
      <c r="Z170" s="411"/>
      <c r="AA170" s="411"/>
      <c r="AB170" s="412"/>
    </row>
    <row r="171" spans="1:28" ht="13.2" customHeight="1">
      <c r="A171" s="606" t="s">
        <v>462</v>
      </c>
      <c r="B171" s="582"/>
      <c r="C171" s="582"/>
      <c r="D171" s="582"/>
      <c r="E171" s="582"/>
      <c r="F171" s="582"/>
      <c r="G171" s="582"/>
      <c r="H171" s="582"/>
      <c r="I171" s="582"/>
      <c r="J171" s="582"/>
      <c r="K171" s="582"/>
      <c r="L171" s="582"/>
      <c r="M171" s="582"/>
      <c r="N171" s="582"/>
      <c r="O171" s="582"/>
      <c r="P171" s="582"/>
      <c r="Q171" s="582"/>
      <c r="R171" s="582"/>
      <c r="S171" s="582"/>
      <c r="T171" s="582"/>
      <c r="U171" s="582"/>
      <c r="V171" s="582"/>
      <c r="W171" s="582"/>
      <c r="X171" s="582"/>
      <c r="Y171" s="582"/>
      <c r="Z171" s="582"/>
      <c r="AA171" s="582"/>
      <c r="AB171" s="607"/>
    </row>
    <row r="172" spans="1:28" ht="13.2" customHeight="1">
      <c r="A172" s="606"/>
      <c r="B172" s="582"/>
      <c r="C172" s="582"/>
      <c r="D172" s="582"/>
      <c r="E172" s="582"/>
      <c r="F172" s="582"/>
      <c r="G172" s="582"/>
      <c r="H172" s="582"/>
      <c r="I172" s="582"/>
      <c r="J172" s="582"/>
      <c r="K172" s="582"/>
      <c r="L172" s="582"/>
      <c r="M172" s="582"/>
      <c r="N172" s="582"/>
      <c r="O172" s="582"/>
      <c r="P172" s="582"/>
      <c r="Q172" s="582"/>
      <c r="R172" s="582"/>
      <c r="S172" s="582"/>
      <c r="T172" s="582"/>
      <c r="U172" s="582"/>
      <c r="V172" s="582"/>
      <c r="W172" s="582"/>
      <c r="X172" s="582"/>
      <c r="Y172" s="582"/>
      <c r="Z172" s="582"/>
      <c r="AA172" s="582"/>
      <c r="AB172" s="607"/>
    </row>
    <row r="173" spans="1:28" ht="13.2" customHeight="1">
      <c r="A173" s="606"/>
      <c r="B173" s="582"/>
      <c r="C173" s="582"/>
      <c r="D173" s="582"/>
      <c r="E173" s="582"/>
      <c r="F173" s="582"/>
      <c r="G173" s="582"/>
      <c r="H173" s="582"/>
      <c r="I173" s="582"/>
      <c r="J173" s="582"/>
      <c r="K173" s="582"/>
      <c r="L173" s="582"/>
      <c r="M173" s="582"/>
      <c r="N173" s="582"/>
      <c r="O173" s="582"/>
      <c r="P173" s="582"/>
      <c r="Q173" s="582"/>
      <c r="R173" s="582"/>
      <c r="S173" s="582"/>
      <c r="T173" s="582"/>
      <c r="U173" s="582"/>
      <c r="V173" s="582"/>
      <c r="W173" s="582"/>
      <c r="X173" s="582"/>
      <c r="Y173" s="582"/>
      <c r="Z173" s="582"/>
      <c r="AA173" s="582"/>
      <c r="AB173" s="607"/>
    </row>
    <row r="174" spans="1:28" ht="35.4" customHeight="1">
      <c r="A174" s="410"/>
      <c r="B174" s="411"/>
      <c r="C174" s="411"/>
      <c r="D174" s="411"/>
      <c r="E174" s="411"/>
      <c r="F174" s="411"/>
      <c r="G174" s="411"/>
      <c r="H174" s="411"/>
      <c r="I174" s="411"/>
      <c r="J174" s="411"/>
      <c r="K174" s="411"/>
      <c r="L174" s="411"/>
      <c r="M174" s="411"/>
      <c r="N174" s="411"/>
      <c r="O174" s="411"/>
      <c r="P174" s="411"/>
      <c r="Q174" s="411"/>
      <c r="R174" s="411"/>
      <c r="S174" s="411"/>
      <c r="T174" s="411"/>
      <c r="U174" s="411"/>
      <c r="V174" s="411"/>
      <c r="W174" s="411"/>
      <c r="X174" s="411"/>
      <c r="Y174" s="411"/>
      <c r="Z174" s="411"/>
      <c r="AA174" s="411"/>
      <c r="AB174" s="412"/>
    </row>
    <row r="175" spans="1:28" ht="35.4" customHeight="1">
      <c r="A175" s="410"/>
      <c r="B175" s="411"/>
      <c r="C175" s="411"/>
      <c r="D175" s="411"/>
      <c r="E175" s="411"/>
      <c r="F175" s="411"/>
      <c r="G175" s="411"/>
      <c r="H175" s="411"/>
      <c r="I175" s="411"/>
      <c r="J175" s="411"/>
      <c r="K175" s="411"/>
      <c r="L175" s="411"/>
      <c r="M175" s="411"/>
      <c r="N175" s="411"/>
      <c r="O175" s="411"/>
      <c r="P175" s="411"/>
      <c r="Q175" s="411"/>
      <c r="R175" s="411"/>
      <c r="S175" s="411"/>
      <c r="T175" s="411"/>
      <c r="U175" s="411"/>
      <c r="V175" s="411"/>
      <c r="W175" s="411"/>
      <c r="X175" s="411"/>
      <c r="Y175" s="411"/>
      <c r="Z175" s="411"/>
      <c r="AA175" s="411"/>
      <c r="AB175" s="412"/>
    </row>
    <row r="176" spans="1:28" ht="35.4" customHeight="1">
      <c r="A176" s="410"/>
      <c r="B176" s="411"/>
      <c r="C176" s="411"/>
      <c r="D176" s="411"/>
      <c r="E176" s="411"/>
      <c r="F176" s="411"/>
      <c r="G176" s="411"/>
      <c r="H176" s="411"/>
      <c r="I176" s="411"/>
      <c r="J176" s="411"/>
      <c r="K176" s="411"/>
      <c r="L176" s="411"/>
      <c r="M176" s="411"/>
      <c r="N176" s="411"/>
      <c r="O176" s="411"/>
      <c r="P176" s="411"/>
      <c r="Q176" s="411"/>
      <c r="R176" s="411"/>
      <c r="S176" s="411"/>
      <c r="T176" s="411"/>
      <c r="U176" s="411"/>
      <c r="V176" s="411"/>
      <c r="W176" s="411"/>
      <c r="X176" s="411"/>
      <c r="Y176" s="411"/>
      <c r="Z176" s="411"/>
      <c r="AA176" s="411"/>
      <c r="AB176" s="412"/>
    </row>
    <row r="177" spans="1:28" ht="35.4" customHeight="1">
      <c r="A177" s="410"/>
      <c r="B177" s="411"/>
      <c r="C177" s="411"/>
      <c r="D177" s="411"/>
      <c r="E177" s="411"/>
      <c r="F177" s="411"/>
      <c r="G177" s="411"/>
      <c r="H177" s="411"/>
      <c r="I177" s="411"/>
      <c r="J177" s="411"/>
      <c r="K177" s="411"/>
      <c r="L177" s="411"/>
      <c r="M177" s="411"/>
      <c r="N177" s="411"/>
      <c r="O177" s="411"/>
      <c r="P177" s="411"/>
      <c r="Q177" s="411"/>
      <c r="R177" s="411"/>
      <c r="S177" s="411"/>
      <c r="T177" s="411"/>
      <c r="U177" s="411"/>
      <c r="V177" s="411"/>
      <c r="W177" s="411"/>
      <c r="X177" s="411"/>
      <c r="Y177" s="411"/>
      <c r="Z177" s="411"/>
      <c r="AA177" s="411"/>
      <c r="AB177" s="412"/>
    </row>
    <row r="178" spans="1:28" ht="35.4" customHeight="1">
      <c r="A178" s="410"/>
      <c r="B178" s="411"/>
      <c r="C178" s="411"/>
      <c r="D178" s="411"/>
      <c r="E178" s="411"/>
      <c r="F178" s="411"/>
      <c r="G178" s="411"/>
      <c r="H178" s="411"/>
      <c r="I178" s="411"/>
      <c r="J178" s="411"/>
      <c r="K178" s="411"/>
      <c r="L178" s="411"/>
      <c r="M178" s="411"/>
      <c r="N178" s="411"/>
      <c r="O178" s="411"/>
      <c r="P178" s="411"/>
      <c r="Q178" s="411"/>
      <c r="R178" s="411"/>
      <c r="S178" s="411"/>
      <c r="T178" s="411"/>
      <c r="U178" s="411"/>
      <c r="V178" s="411"/>
      <c r="W178" s="411"/>
      <c r="X178" s="411"/>
      <c r="Y178" s="411"/>
      <c r="Z178" s="411"/>
      <c r="AA178" s="411"/>
      <c r="AB178" s="412"/>
    </row>
    <row r="179" spans="1:28" ht="35.4" customHeight="1">
      <c r="A179" s="410"/>
      <c r="B179" s="411"/>
      <c r="C179" s="411"/>
      <c r="D179" s="411"/>
      <c r="E179" s="411"/>
      <c r="F179" s="411"/>
      <c r="G179" s="411"/>
      <c r="H179" s="411"/>
      <c r="I179" s="411"/>
      <c r="J179" s="411"/>
      <c r="K179" s="411"/>
      <c r="L179" s="411"/>
      <c r="M179" s="411"/>
      <c r="N179" s="411"/>
      <c r="O179" s="411"/>
      <c r="P179" s="411"/>
      <c r="Q179" s="411"/>
      <c r="R179" s="411"/>
      <c r="S179" s="411"/>
      <c r="T179" s="411"/>
      <c r="U179" s="411"/>
      <c r="V179" s="411"/>
      <c r="W179" s="411"/>
      <c r="X179" s="411"/>
      <c r="Y179" s="411"/>
      <c r="Z179" s="411"/>
      <c r="AA179" s="411"/>
      <c r="AB179" s="412"/>
    </row>
    <row r="180" spans="1:28" ht="35.4" customHeight="1">
      <c r="A180" s="410"/>
      <c r="B180" s="411"/>
      <c r="C180" s="411"/>
      <c r="D180" s="411"/>
      <c r="E180" s="411"/>
      <c r="F180" s="411"/>
      <c r="G180" s="411"/>
      <c r="H180" s="411"/>
      <c r="I180" s="411"/>
      <c r="J180" s="411"/>
      <c r="K180" s="411"/>
      <c r="L180" s="411"/>
      <c r="M180" s="411"/>
      <c r="N180" s="411"/>
      <c r="O180" s="411"/>
      <c r="P180" s="411"/>
      <c r="Q180" s="411"/>
      <c r="R180" s="411"/>
      <c r="S180" s="411"/>
      <c r="T180" s="411"/>
      <c r="U180" s="411"/>
      <c r="V180" s="411"/>
      <c r="W180" s="411"/>
      <c r="X180" s="411"/>
      <c r="Y180" s="411"/>
      <c r="Z180" s="411"/>
      <c r="AA180" s="411"/>
      <c r="AB180" s="412"/>
    </row>
    <row r="181" spans="1:28" ht="35.4" customHeight="1">
      <c r="A181" s="410"/>
      <c r="B181" s="411"/>
      <c r="C181" s="411"/>
      <c r="D181" s="411"/>
      <c r="E181" s="411"/>
      <c r="F181" s="411"/>
      <c r="G181" s="411"/>
      <c r="H181" s="411"/>
      <c r="I181" s="411"/>
      <c r="J181" s="411"/>
      <c r="K181" s="411"/>
      <c r="L181" s="411"/>
      <c r="M181" s="411"/>
      <c r="N181" s="411"/>
      <c r="O181" s="411"/>
      <c r="P181" s="411"/>
      <c r="Q181" s="411"/>
      <c r="R181" s="411"/>
      <c r="S181" s="411"/>
      <c r="T181" s="411"/>
      <c r="U181" s="411"/>
      <c r="V181" s="411"/>
      <c r="W181" s="411"/>
      <c r="X181" s="411"/>
      <c r="Y181" s="411"/>
      <c r="Z181" s="411"/>
      <c r="AA181" s="411"/>
      <c r="AB181" s="412"/>
    </row>
    <row r="182" spans="1:28" ht="35.4" customHeight="1">
      <c r="A182" s="410"/>
      <c r="B182" s="411"/>
      <c r="C182" s="411"/>
      <c r="D182" s="411"/>
      <c r="E182" s="411"/>
      <c r="F182" s="411"/>
      <c r="G182" s="411"/>
      <c r="H182" s="411"/>
      <c r="I182" s="411"/>
      <c r="J182" s="411"/>
      <c r="K182" s="411"/>
      <c r="L182" s="411"/>
      <c r="M182" s="411"/>
      <c r="N182" s="411"/>
      <c r="O182" s="411"/>
      <c r="P182" s="411"/>
      <c r="Q182" s="411"/>
      <c r="R182" s="411"/>
      <c r="S182" s="411"/>
      <c r="T182" s="411"/>
      <c r="U182" s="411"/>
      <c r="V182" s="411"/>
      <c r="W182" s="411"/>
      <c r="X182" s="411"/>
      <c r="Y182" s="411"/>
      <c r="Z182" s="411"/>
      <c r="AA182" s="411"/>
      <c r="AB182" s="412"/>
    </row>
    <row r="183" spans="1:28" ht="35.4" customHeight="1">
      <c r="A183" s="390"/>
      <c r="B183" s="391"/>
      <c r="C183" s="391"/>
      <c r="D183" s="391"/>
      <c r="E183" s="391"/>
      <c r="F183" s="391"/>
      <c r="G183" s="391"/>
      <c r="H183" s="391"/>
      <c r="I183" s="391"/>
      <c r="J183" s="391"/>
      <c r="K183" s="391"/>
      <c r="L183" s="391"/>
      <c r="M183" s="391"/>
      <c r="N183" s="391"/>
      <c r="O183" s="391"/>
      <c r="P183" s="391"/>
      <c r="Q183" s="391"/>
      <c r="R183" s="391"/>
      <c r="S183" s="391"/>
      <c r="T183" s="391"/>
      <c r="U183" s="391"/>
      <c r="V183" s="391"/>
      <c r="W183" s="391"/>
      <c r="X183" s="391"/>
      <c r="Y183" s="391"/>
      <c r="Z183" s="391"/>
      <c r="AA183" s="391"/>
      <c r="AB183" s="392"/>
    </row>
    <row r="184" spans="1:28" ht="24" customHeight="1">
      <c r="A184" s="573" t="s">
        <v>189</v>
      </c>
      <c r="B184" s="574"/>
      <c r="C184" s="574"/>
      <c r="D184" s="574"/>
      <c r="E184" s="574"/>
      <c r="F184" s="574"/>
      <c r="G184" s="574"/>
      <c r="H184" s="574"/>
      <c r="I184" s="574"/>
      <c r="J184" s="574"/>
      <c r="K184" s="574"/>
      <c r="L184" s="574"/>
      <c r="M184" s="574"/>
      <c r="N184" s="574"/>
      <c r="O184" s="574"/>
      <c r="P184" s="574"/>
      <c r="Q184" s="574"/>
      <c r="R184" s="574"/>
      <c r="S184" s="574"/>
      <c r="T184" s="574"/>
      <c r="U184" s="574"/>
      <c r="V184" s="574"/>
      <c r="W184" s="574"/>
      <c r="X184" s="574"/>
      <c r="Y184" s="574"/>
      <c r="Z184" s="574"/>
      <c r="AA184" s="574"/>
      <c r="AB184" s="575"/>
    </row>
    <row r="185" spans="1:28" ht="29.4" customHeight="1">
      <c r="A185" s="594" t="s">
        <v>190</v>
      </c>
      <c r="B185" s="594"/>
      <c r="C185" s="594"/>
      <c r="D185" s="594"/>
      <c r="E185" s="594"/>
      <c r="F185" s="594"/>
      <c r="G185" s="594"/>
      <c r="H185" s="594"/>
      <c r="I185" s="594"/>
      <c r="J185" s="598" t="s">
        <v>192</v>
      </c>
      <c r="K185" s="599"/>
      <c r="L185" s="599"/>
      <c r="M185" s="599"/>
      <c r="N185" s="599"/>
      <c r="O185" s="599"/>
      <c r="P185" s="599"/>
      <c r="Q185" s="599"/>
      <c r="R185" s="600"/>
      <c r="S185" s="594" t="s">
        <v>191</v>
      </c>
      <c r="T185" s="594"/>
      <c r="U185" s="594"/>
      <c r="V185" s="594"/>
      <c r="W185" s="594"/>
      <c r="X185" s="594"/>
      <c r="Y185" s="594"/>
      <c r="Z185" s="594"/>
      <c r="AA185" s="594"/>
      <c r="AB185" s="594"/>
    </row>
    <row r="186" spans="1:28" ht="38.4" customHeight="1">
      <c r="A186" s="547"/>
      <c r="B186" s="548"/>
      <c r="C186" s="548"/>
      <c r="D186" s="548"/>
      <c r="E186" s="548"/>
      <c r="F186" s="548"/>
      <c r="G186" s="548"/>
      <c r="H186" s="548"/>
      <c r="I186" s="549"/>
      <c r="J186" s="387"/>
      <c r="K186" s="388"/>
      <c r="L186" s="388"/>
      <c r="M186" s="388"/>
      <c r="N186" s="388"/>
      <c r="O186" s="388"/>
      <c r="P186" s="388"/>
      <c r="Q186" s="388"/>
      <c r="R186" s="389"/>
      <c r="S186" s="547"/>
      <c r="T186" s="548"/>
      <c r="U186" s="548"/>
      <c r="V186" s="548"/>
      <c r="W186" s="548"/>
      <c r="X186" s="548"/>
      <c r="Y186" s="548"/>
      <c r="Z186" s="548"/>
      <c r="AA186" s="548"/>
      <c r="AB186" s="549"/>
    </row>
    <row r="187" spans="1:28" ht="16.8" customHeight="1">
      <c r="A187" s="547"/>
      <c r="B187" s="548"/>
      <c r="C187" s="548"/>
      <c r="D187" s="548"/>
      <c r="E187" s="548"/>
      <c r="F187" s="548"/>
      <c r="G187" s="548"/>
      <c r="H187" s="548"/>
      <c r="I187" s="549"/>
      <c r="J187" s="387"/>
      <c r="K187" s="388"/>
      <c r="L187" s="388"/>
      <c r="M187" s="388"/>
      <c r="N187" s="388"/>
      <c r="O187" s="388"/>
      <c r="P187" s="388"/>
      <c r="Q187" s="388"/>
      <c r="R187" s="389"/>
      <c r="S187" s="547"/>
      <c r="T187" s="548"/>
      <c r="U187" s="548"/>
      <c r="V187" s="548"/>
      <c r="W187" s="548"/>
      <c r="X187" s="548"/>
      <c r="Y187" s="548"/>
      <c r="Z187" s="548"/>
      <c r="AA187" s="548"/>
      <c r="AB187" s="549"/>
    </row>
    <row r="188" spans="1:28" ht="16.8" customHeight="1">
      <c r="A188" s="550"/>
      <c r="B188" s="551"/>
      <c r="C188" s="551"/>
      <c r="D188" s="551"/>
      <c r="E188" s="551"/>
      <c r="F188" s="551"/>
      <c r="G188" s="551"/>
      <c r="H188" s="551"/>
      <c r="I188" s="552"/>
      <c r="J188" s="390"/>
      <c r="K188" s="391"/>
      <c r="L188" s="391"/>
      <c r="M188" s="391"/>
      <c r="N188" s="391"/>
      <c r="O188" s="391"/>
      <c r="P188" s="391"/>
      <c r="Q188" s="391"/>
      <c r="R188" s="392"/>
      <c r="S188" s="550"/>
      <c r="T188" s="551"/>
      <c r="U188" s="551"/>
      <c r="V188" s="551"/>
      <c r="W188" s="551"/>
      <c r="X188" s="551"/>
      <c r="Y188" s="551"/>
      <c r="Z188" s="551"/>
      <c r="AA188" s="551"/>
      <c r="AB188" s="552"/>
    </row>
    <row r="189" spans="1:28" ht="16.8" customHeight="1">
      <c r="A189" s="547"/>
      <c r="B189" s="548"/>
      <c r="C189" s="548"/>
      <c r="D189" s="548"/>
      <c r="E189" s="548"/>
      <c r="F189" s="548"/>
      <c r="G189" s="548"/>
      <c r="H189" s="548"/>
      <c r="I189" s="549"/>
      <c r="J189" s="387"/>
      <c r="K189" s="388"/>
      <c r="L189" s="388"/>
      <c r="M189" s="388"/>
      <c r="N189" s="388"/>
      <c r="O189" s="388"/>
      <c r="P189" s="388"/>
      <c r="Q189" s="388"/>
      <c r="R189" s="389"/>
      <c r="S189" s="547"/>
      <c r="T189" s="548"/>
      <c r="U189" s="548"/>
      <c r="V189" s="548"/>
      <c r="W189" s="548"/>
      <c r="X189" s="548"/>
      <c r="Y189" s="548"/>
      <c r="Z189" s="548"/>
      <c r="AA189" s="548"/>
      <c r="AB189" s="549"/>
    </row>
    <row r="190" spans="1:28" ht="16.8" customHeight="1">
      <c r="A190" s="550"/>
      <c r="B190" s="551"/>
      <c r="C190" s="551"/>
      <c r="D190" s="551"/>
      <c r="E190" s="551"/>
      <c r="F190" s="551"/>
      <c r="G190" s="551"/>
      <c r="H190" s="551"/>
      <c r="I190" s="552"/>
      <c r="J190" s="390"/>
      <c r="K190" s="391"/>
      <c r="L190" s="391"/>
      <c r="M190" s="391"/>
      <c r="N190" s="391"/>
      <c r="O190" s="391"/>
      <c r="P190" s="391"/>
      <c r="Q190" s="391"/>
      <c r="R190" s="392"/>
      <c r="S190" s="550"/>
      <c r="T190" s="551"/>
      <c r="U190" s="551"/>
      <c r="V190" s="551"/>
      <c r="W190" s="551"/>
      <c r="X190" s="551"/>
      <c r="Y190" s="551"/>
      <c r="Z190" s="551"/>
      <c r="AA190" s="551"/>
      <c r="AB190" s="552"/>
    </row>
    <row r="191" spans="1:28" ht="16.8" customHeight="1">
      <c r="A191" s="547"/>
      <c r="B191" s="548"/>
      <c r="C191" s="548"/>
      <c r="D191" s="548"/>
      <c r="E191" s="548"/>
      <c r="F191" s="548"/>
      <c r="G191" s="548"/>
      <c r="H191" s="548"/>
      <c r="I191" s="549"/>
      <c r="J191" s="387"/>
      <c r="K191" s="388"/>
      <c r="L191" s="388"/>
      <c r="M191" s="388"/>
      <c r="N191" s="388"/>
      <c r="O191" s="388"/>
      <c r="P191" s="388"/>
      <c r="Q191" s="388"/>
      <c r="R191" s="389"/>
      <c r="S191" s="547"/>
      <c r="T191" s="548"/>
      <c r="U191" s="548"/>
      <c r="V191" s="548"/>
      <c r="W191" s="548"/>
      <c r="X191" s="548"/>
      <c r="Y191" s="548"/>
      <c r="Z191" s="548"/>
      <c r="AA191" s="548"/>
      <c r="AB191" s="549"/>
    </row>
    <row r="192" spans="1:28" ht="16.8" customHeight="1">
      <c r="A192" s="550"/>
      <c r="B192" s="551"/>
      <c r="C192" s="551"/>
      <c r="D192" s="551"/>
      <c r="E192" s="551"/>
      <c r="F192" s="551"/>
      <c r="G192" s="551"/>
      <c r="H192" s="551"/>
      <c r="I192" s="552"/>
      <c r="J192" s="390"/>
      <c r="K192" s="391"/>
      <c r="L192" s="391"/>
      <c r="M192" s="391"/>
      <c r="N192" s="391"/>
      <c r="O192" s="391"/>
      <c r="P192" s="391"/>
      <c r="Q192" s="391"/>
      <c r="R192" s="392"/>
      <c r="S192" s="550"/>
      <c r="T192" s="551"/>
      <c r="U192" s="551"/>
      <c r="V192" s="551"/>
      <c r="W192" s="551"/>
      <c r="X192" s="551"/>
      <c r="Y192" s="551"/>
      <c r="Z192" s="551"/>
      <c r="AA192" s="551"/>
      <c r="AB192" s="552"/>
    </row>
    <row r="193" spans="1:28" ht="15.6" customHeight="1">
      <c r="A193" s="595" t="s">
        <v>193</v>
      </c>
      <c r="B193" s="595"/>
      <c r="C193" s="595"/>
      <c r="D193" s="595"/>
      <c r="E193" s="595"/>
      <c r="F193" s="595"/>
      <c r="G193" s="595"/>
      <c r="H193" s="595"/>
      <c r="I193" s="595"/>
      <c r="J193" s="595"/>
      <c r="K193" s="595"/>
      <c r="L193" s="595"/>
      <c r="M193" s="595"/>
      <c r="N193" s="595"/>
      <c r="O193" s="595"/>
      <c r="P193" s="595"/>
      <c r="Q193" s="595"/>
      <c r="R193" s="595"/>
      <c r="S193" s="595"/>
      <c r="T193" s="595"/>
      <c r="U193" s="595"/>
      <c r="V193" s="595"/>
      <c r="W193" s="595"/>
      <c r="X193" s="595"/>
      <c r="Y193" s="595"/>
      <c r="Z193" s="595"/>
      <c r="AA193" s="595"/>
      <c r="AB193" s="595"/>
    </row>
    <row r="194" spans="1:28" ht="15.6" customHeight="1">
      <c r="A194" s="582" t="s">
        <v>194</v>
      </c>
      <c r="B194" s="582"/>
      <c r="C194" s="582"/>
      <c r="D194" s="582"/>
      <c r="E194" s="582"/>
      <c r="F194" s="582"/>
      <c r="G194" s="582"/>
      <c r="H194" s="582"/>
      <c r="I194" s="582"/>
      <c r="J194" s="582"/>
      <c r="K194" s="582"/>
      <c r="L194" s="582"/>
      <c r="M194" s="582"/>
      <c r="N194" s="582"/>
      <c r="O194" s="582"/>
      <c r="P194" s="582"/>
      <c r="Q194" s="582"/>
      <c r="R194" s="582"/>
      <c r="S194" s="582"/>
      <c r="T194" s="582"/>
      <c r="U194" s="582"/>
      <c r="V194" s="582"/>
      <c r="W194" s="582"/>
      <c r="X194" s="582"/>
      <c r="Y194" s="582"/>
      <c r="Z194" s="582"/>
      <c r="AA194" s="582"/>
      <c r="AB194" s="582"/>
    </row>
    <row r="195" spans="1:28" ht="15.6" customHeight="1">
      <c r="A195" s="184"/>
      <c r="B195" s="184"/>
      <c r="C195" s="184"/>
      <c r="D195" s="184"/>
      <c r="E195" s="184"/>
      <c r="F195" s="184"/>
      <c r="G195" s="184"/>
      <c r="H195" s="184"/>
      <c r="I195" s="184"/>
      <c r="J195" s="184"/>
      <c r="K195" s="184"/>
      <c r="L195" s="184"/>
      <c r="M195" s="184"/>
      <c r="N195" s="184"/>
      <c r="O195" s="184"/>
      <c r="P195" s="184"/>
      <c r="Q195" s="184"/>
      <c r="R195" s="184"/>
      <c r="S195" s="184"/>
      <c r="T195" s="184"/>
      <c r="U195" s="184"/>
      <c r="V195" s="184"/>
      <c r="W195" s="184"/>
      <c r="X195" s="184"/>
      <c r="Y195" s="184"/>
      <c r="Z195" s="184"/>
      <c r="AA195" s="184"/>
      <c r="AB195" s="184"/>
    </row>
    <row r="196" spans="1:28" ht="15.6" customHeight="1"/>
    <row r="197" spans="1:28" ht="15.6" customHeight="1"/>
    <row r="198" spans="1:28" ht="15.6" customHeight="1"/>
    <row r="199" spans="1:28" ht="15.6" customHeight="1">
      <c r="A199" s="308"/>
      <c r="B199" s="308"/>
      <c r="C199" s="308"/>
      <c r="D199" s="308"/>
      <c r="E199" s="308"/>
      <c r="F199" s="308"/>
      <c r="G199" s="308"/>
      <c r="H199" s="308"/>
      <c r="I199" s="308"/>
      <c r="J199" s="308"/>
      <c r="K199" s="308"/>
      <c r="L199" s="308"/>
      <c r="M199" s="308"/>
      <c r="N199" s="308"/>
      <c r="O199" s="308"/>
      <c r="P199" s="308"/>
      <c r="Q199" s="308"/>
      <c r="R199" s="308"/>
      <c r="S199" s="308"/>
      <c r="T199" s="308"/>
      <c r="U199" s="308"/>
      <c r="V199" s="308"/>
      <c r="W199" s="308"/>
      <c r="X199" s="308"/>
      <c r="Y199" s="308"/>
      <c r="Z199" s="308"/>
      <c r="AA199" s="308"/>
      <c r="AB199" s="308"/>
    </row>
    <row r="200" spans="1:28" ht="15.6" customHeight="1">
      <c r="A200" s="394"/>
      <c r="B200" s="394"/>
      <c r="C200" s="394"/>
      <c r="D200" s="394"/>
      <c r="E200" s="394"/>
      <c r="F200" s="394"/>
      <c r="G200" s="394"/>
      <c r="H200" s="394"/>
      <c r="I200" s="394"/>
      <c r="J200" s="394"/>
      <c r="K200" s="394"/>
      <c r="L200" s="394"/>
      <c r="M200" s="394"/>
      <c r="N200" s="394"/>
      <c r="O200" s="394"/>
      <c r="P200" s="394"/>
      <c r="Q200" s="394"/>
      <c r="R200" s="394"/>
      <c r="S200" s="394"/>
      <c r="T200" s="394"/>
      <c r="U200" s="394"/>
      <c r="V200" s="394"/>
      <c r="W200" s="394"/>
      <c r="X200" s="394"/>
      <c r="Y200" s="394"/>
      <c r="Z200" s="394"/>
      <c r="AA200" s="394"/>
      <c r="AB200" s="394"/>
    </row>
    <row r="201" spans="1:28" ht="15.6" customHeight="1"/>
    <row r="202" spans="1:28" ht="11.4" customHeight="1"/>
    <row r="203" spans="1:28" ht="23.4" customHeight="1"/>
    <row r="204" spans="1:28" ht="15.6" customHeight="1">
      <c r="U204" s="589"/>
      <c r="V204" s="589"/>
      <c r="W204" s="589"/>
      <c r="X204" s="589"/>
      <c r="Y204" s="589"/>
      <c r="Z204" s="589"/>
    </row>
    <row r="205" spans="1:28" ht="15.6" customHeight="1">
      <c r="C205" s="45"/>
      <c r="U205" s="46"/>
      <c r="V205" s="46"/>
      <c r="W205" s="46"/>
      <c r="X205" s="46"/>
      <c r="Y205" s="46"/>
      <c r="Z205" s="46"/>
    </row>
    <row r="206" spans="1:28" ht="15.6" customHeight="1">
      <c r="U206" s="589"/>
      <c r="V206" s="589"/>
      <c r="W206" s="589"/>
      <c r="X206" s="589"/>
      <c r="Y206" s="589"/>
      <c r="Z206" s="589"/>
    </row>
    <row r="207" spans="1:28" ht="15.6" customHeight="1">
      <c r="C207" s="45"/>
      <c r="U207" s="46"/>
      <c r="V207" s="46"/>
      <c r="W207" s="46"/>
      <c r="X207" s="46"/>
      <c r="Y207" s="46"/>
      <c r="Z207" s="46"/>
    </row>
    <row r="208" spans="1:28" ht="15.6" customHeight="1">
      <c r="U208" s="620"/>
      <c r="V208" s="620"/>
      <c r="W208" s="620"/>
      <c r="X208" s="620"/>
      <c r="Y208" s="620"/>
      <c r="Z208" s="620"/>
    </row>
    <row r="209" spans="1:28" ht="15.6" customHeight="1">
      <c r="U209" s="46"/>
      <c r="V209" s="46"/>
      <c r="W209" s="46"/>
      <c r="X209" s="46"/>
      <c r="Y209" s="46"/>
      <c r="Z209" s="46"/>
    </row>
    <row r="210" spans="1:28" ht="15.6" customHeight="1">
      <c r="U210" s="589"/>
      <c r="V210" s="589"/>
      <c r="W210" s="589"/>
      <c r="X210" s="589"/>
      <c r="Y210" s="589"/>
      <c r="Z210" s="589"/>
    </row>
    <row r="211" spans="1:28" ht="15.6" customHeight="1">
      <c r="G211" s="45"/>
    </row>
    <row r="212" spans="1:28" ht="15.6" customHeight="1"/>
    <row r="213" spans="1:28" ht="15.6" customHeight="1"/>
    <row r="214" spans="1:28" ht="15.6" customHeight="1"/>
    <row r="215" spans="1:28" ht="15.6" customHeight="1"/>
    <row r="216" spans="1:28" ht="40.799999999999997" customHeight="1">
      <c r="A216" s="593"/>
      <c r="B216" s="593"/>
      <c r="C216" s="593"/>
      <c r="D216" s="593"/>
      <c r="E216" s="593"/>
      <c r="F216" s="593"/>
      <c r="G216" s="593"/>
      <c r="H216" s="593"/>
      <c r="I216" s="593"/>
      <c r="J216" s="593"/>
      <c r="K216" s="593"/>
      <c r="L216" s="472"/>
      <c r="M216" s="472"/>
      <c r="N216" s="472"/>
      <c r="O216" s="472"/>
      <c r="P216" s="472"/>
      <c r="Q216" s="472"/>
      <c r="R216" s="472"/>
      <c r="S216" s="472"/>
      <c r="T216" s="472"/>
      <c r="U216" s="472"/>
      <c r="V216" s="472"/>
      <c r="W216" s="591"/>
      <c r="X216" s="592"/>
      <c r="Y216" s="592"/>
      <c r="Z216" s="592"/>
      <c r="AA216" s="592"/>
      <c r="AB216" s="592"/>
    </row>
    <row r="217" spans="1:28" ht="32.4" customHeight="1">
      <c r="A217" s="582"/>
      <c r="B217" s="582"/>
      <c r="C217" s="582"/>
      <c r="D217" s="582"/>
      <c r="E217" s="582"/>
      <c r="F217" s="582"/>
      <c r="G217" s="582"/>
      <c r="H217" s="582"/>
      <c r="I217" s="582"/>
      <c r="J217" s="582"/>
      <c r="K217" s="582"/>
      <c r="L217" s="58"/>
      <c r="M217" s="58"/>
      <c r="N217" s="172"/>
      <c r="O217" s="172"/>
      <c r="P217" s="172"/>
      <c r="Q217" s="172"/>
      <c r="R217" s="32"/>
      <c r="S217" s="58"/>
      <c r="W217" s="588"/>
      <c r="X217" s="588"/>
      <c r="Y217" s="588"/>
      <c r="Z217" s="588"/>
      <c r="AA217" s="588"/>
      <c r="AB217" s="37"/>
    </row>
    <row r="218" spans="1:28" ht="32.4" customHeight="1">
      <c r="A218" s="583"/>
      <c r="B218" s="583"/>
      <c r="C218" s="583"/>
      <c r="D218" s="583"/>
      <c r="E218" s="583"/>
      <c r="F218" s="583"/>
      <c r="G218" s="583"/>
      <c r="H218" s="583"/>
      <c r="I218" s="583"/>
      <c r="J218" s="583"/>
      <c r="K218" s="583"/>
      <c r="N218" s="172"/>
      <c r="O218" s="172"/>
      <c r="P218" s="172"/>
      <c r="Q218" s="172"/>
      <c r="R218" s="32"/>
      <c r="W218" s="588"/>
      <c r="X218" s="588"/>
      <c r="Y218" s="588"/>
      <c r="Z218" s="588"/>
      <c r="AA218" s="588"/>
      <c r="AB218" s="37"/>
    </row>
    <row r="219" spans="1:28" ht="32.4" customHeight="1">
      <c r="A219" s="582"/>
      <c r="B219" s="582"/>
      <c r="C219" s="582"/>
      <c r="D219" s="582"/>
      <c r="E219" s="582"/>
      <c r="F219" s="582"/>
      <c r="G219" s="582"/>
      <c r="H219" s="582"/>
      <c r="I219" s="582"/>
      <c r="J219" s="582"/>
      <c r="K219" s="582"/>
      <c r="N219" s="172"/>
      <c r="O219" s="172"/>
      <c r="P219" s="172"/>
      <c r="Q219" s="172"/>
      <c r="R219" s="32"/>
      <c r="W219" s="588"/>
      <c r="X219" s="588"/>
      <c r="Y219" s="588"/>
      <c r="Z219" s="588"/>
      <c r="AA219" s="588"/>
      <c r="AB219" s="37"/>
    </row>
    <row r="220" spans="1:28" ht="32.4" customHeight="1">
      <c r="A220" s="582"/>
      <c r="B220" s="582"/>
      <c r="C220" s="582"/>
      <c r="D220" s="582"/>
      <c r="E220" s="582"/>
      <c r="F220" s="582"/>
      <c r="G220" s="582"/>
      <c r="H220" s="582"/>
      <c r="I220" s="582"/>
      <c r="J220" s="582"/>
      <c r="K220" s="582"/>
      <c r="N220" s="172"/>
      <c r="O220" s="172"/>
      <c r="P220" s="172"/>
      <c r="Q220" s="172"/>
      <c r="R220" s="32"/>
      <c r="W220" s="588"/>
      <c r="X220" s="588"/>
      <c r="Y220" s="588"/>
      <c r="Z220" s="588"/>
      <c r="AA220" s="588"/>
      <c r="AB220" s="37"/>
    </row>
    <row r="221" spans="1:28" ht="32.4" customHeight="1">
      <c r="A221" s="582"/>
      <c r="B221" s="582"/>
      <c r="C221" s="582"/>
      <c r="D221" s="582"/>
      <c r="E221" s="582"/>
      <c r="F221" s="582"/>
      <c r="G221" s="582"/>
      <c r="H221" s="582"/>
      <c r="I221" s="582"/>
      <c r="J221" s="582"/>
      <c r="K221" s="582"/>
      <c r="N221" s="172"/>
      <c r="O221" s="172"/>
      <c r="P221" s="172"/>
      <c r="Q221" s="172"/>
      <c r="R221" s="32"/>
      <c r="W221" s="588"/>
      <c r="X221" s="588"/>
      <c r="Y221" s="588"/>
      <c r="Z221" s="588"/>
      <c r="AA221" s="588"/>
      <c r="AB221" s="37"/>
    </row>
    <row r="222" spans="1:28" ht="32.4" customHeight="1">
      <c r="A222" s="28"/>
      <c r="B222" s="28"/>
      <c r="C222" s="28"/>
      <c r="D222" s="28"/>
      <c r="E222" s="28"/>
      <c r="F222" s="28"/>
      <c r="G222" s="28"/>
      <c r="H222" s="28"/>
      <c r="I222" s="28"/>
      <c r="J222" s="28"/>
      <c r="K222" s="28"/>
      <c r="N222" s="172"/>
      <c r="O222" s="172"/>
      <c r="P222" s="172"/>
      <c r="Q222" s="172"/>
      <c r="R222" s="32"/>
      <c r="W222" s="588"/>
      <c r="X222" s="588"/>
      <c r="Y222" s="588"/>
      <c r="Z222" s="588"/>
      <c r="AA222" s="588"/>
      <c r="AB222" s="37"/>
    </row>
    <row r="223" spans="1:28" ht="33.6" customHeight="1">
      <c r="A223" s="57"/>
      <c r="B223" s="57"/>
      <c r="C223" s="57"/>
      <c r="D223" s="57"/>
      <c r="E223" s="57"/>
      <c r="F223" s="57"/>
      <c r="G223" s="587"/>
      <c r="H223" s="587"/>
      <c r="I223" s="587"/>
      <c r="J223" s="587"/>
      <c r="K223" s="587"/>
      <c r="L223" s="393"/>
      <c r="M223" s="393"/>
      <c r="N223" s="393"/>
      <c r="O223" s="393"/>
      <c r="P223" s="393"/>
      <c r="Q223" s="393"/>
      <c r="R223" s="32"/>
      <c r="T223" s="172"/>
      <c r="U223" s="172"/>
      <c r="V223" s="172"/>
      <c r="W223" s="585"/>
      <c r="X223" s="585"/>
      <c r="Y223" s="585"/>
      <c r="Z223" s="585"/>
      <c r="AA223" s="585"/>
      <c r="AB223" s="69"/>
    </row>
    <row r="224" spans="1:28" ht="15.6" customHeight="1">
      <c r="A224" s="57"/>
      <c r="B224" s="57"/>
      <c r="C224" s="57"/>
      <c r="D224" s="57"/>
      <c r="E224" s="57"/>
      <c r="F224" s="57"/>
      <c r="G224" s="587"/>
      <c r="H224" s="587"/>
      <c r="I224" s="587"/>
      <c r="J224" s="587"/>
      <c r="K224" s="587"/>
      <c r="L224" s="393"/>
      <c r="M224" s="393"/>
      <c r="N224" s="393"/>
      <c r="O224" s="393"/>
      <c r="P224" s="393"/>
      <c r="Q224" s="393"/>
      <c r="R224" s="586"/>
      <c r="S224" s="590"/>
      <c r="W224" s="585"/>
      <c r="X224" s="585"/>
      <c r="Y224" s="585"/>
      <c r="Z224" s="585"/>
      <c r="AA224" s="28"/>
    </row>
    <row r="225" spans="1:28" ht="15.6" customHeight="1">
      <c r="A225" s="57"/>
      <c r="B225" s="57"/>
      <c r="C225" s="57"/>
      <c r="D225" s="57"/>
      <c r="E225" s="57"/>
      <c r="F225" s="57"/>
      <c r="G225" s="587"/>
      <c r="H225" s="587"/>
      <c r="I225" s="587"/>
      <c r="J225" s="587"/>
      <c r="K225" s="587"/>
      <c r="L225" s="393"/>
      <c r="M225" s="393"/>
      <c r="N225" s="393"/>
      <c r="O225" s="393"/>
      <c r="P225" s="393"/>
      <c r="Q225" s="393"/>
      <c r="R225" s="586"/>
      <c r="S225" s="590"/>
      <c r="W225" s="62"/>
      <c r="X225" s="62"/>
      <c r="Y225" s="62"/>
      <c r="Z225" s="62"/>
    </row>
    <row r="226" spans="1:28" ht="15.6" customHeight="1">
      <c r="A226" s="473"/>
      <c r="B226" s="173"/>
      <c r="C226" s="173"/>
      <c r="D226" s="173"/>
      <c r="E226" s="173"/>
      <c r="F226" s="173"/>
      <c r="G226" s="173"/>
      <c r="H226" s="173"/>
      <c r="I226" s="173"/>
      <c r="J226" s="173"/>
      <c r="K226" s="173"/>
      <c r="L226" s="173"/>
      <c r="M226" s="173"/>
      <c r="N226" s="173"/>
      <c r="O226" s="173"/>
      <c r="P226" s="173"/>
      <c r="Q226" s="173"/>
      <c r="R226" s="173"/>
      <c r="S226" s="173"/>
      <c r="T226" s="173"/>
      <c r="U226" s="173"/>
      <c r="V226" s="173"/>
      <c r="W226" s="173"/>
      <c r="X226" s="173"/>
      <c r="Y226" s="173"/>
      <c r="Z226" s="173"/>
      <c r="AA226" s="173"/>
      <c r="AB226" s="173"/>
    </row>
    <row r="227" spans="1:28" ht="15.6" customHeight="1">
      <c r="A227" s="69"/>
      <c r="B227" s="173"/>
      <c r="C227" s="173"/>
      <c r="D227" s="173"/>
      <c r="E227" s="173"/>
      <c r="F227" s="173"/>
      <c r="G227" s="173"/>
      <c r="H227" s="173"/>
      <c r="I227" s="173"/>
      <c r="J227" s="173"/>
      <c r="K227" s="173"/>
      <c r="L227" s="173"/>
      <c r="M227" s="173"/>
      <c r="N227" s="173"/>
      <c r="O227" s="173"/>
      <c r="P227" s="173"/>
      <c r="Q227" s="173"/>
      <c r="R227" s="173"/>
      <c r="S227" s="173"/>
      <c r="T227" s="173"/>
      <c r="U227" s="173"/>
      <c r="V227" s="173"/>
      <c r="W227" s="173"/>
      <c r="X227" s="173"/>
      <c r="Y227" s="173"/>
      <c r="Z227" s="173"/>
      <c r="AA227" s="173"/>
      <c r="AB227" s="173"/>
    </row>
    <row r="228" spans="1:28" ht="15.6" customHeight="1">
      <c r="A228" s="69"/>
      <c r="B228" s="356"/>
      <c r="C228" s="356"/>
      <c r="D228" s="356"/>
      <c r="E228" s="356"/>
      <c r="F228" s="356"/>
      <c r="G228" s="356"/>
      <c r="H228" s="356"/>
      <c r="I228" s="356"/>
      <c r="J228" s="356"/>
      <c r="K228" s="356"/>
      <c r="L228" s="356"/>
      <c r="M228" s="356"/>
      <c r="N228" s="356"/>
      <c r="O228" s="356"/>
      <c r="P228" s="356"/>
      <c r="Q228" s="356"/>
      <c r="R228" s="356"/>
      <c r="S228" s="356"/>
      <c r="T228" s="356"/>
      <c r="U228" s="356"/>
      <c r="V228" s="356"/>
      <c r="W228" s="356"/>
      <c r="X228" s="356"/>
      <c r="Y228" s="356"/>
      <c r="Z228" s="356"/>
      <c r="AA228" s="356"/>
      <c r="AB228" s="356"/>
    </row>
    <row r="229" spans="1:28" ht="15.6" customHeight="1">
      <c r="A229" s="69"/>
      <c r="B229" s="356"/>
      <c r="C229" s="356"/>
      <c r="D229" s="356"/>
      <c r="E229" s="356"/>
      <c r="F229" s="356"/>
      <c r="G229" s="356"/>
      <c r="H229" s="356"/>
      <c r="I229" s="356"/>
      <c r="J229" s="356"/>
      <c r="K229" s="356"/>
      <c r="L229" s="356"/>
      <c r="M229" s="356"/>
      <c r="N229" s="356"/>
      <c r="O229" s="356"/>
      <c r="P229" s="356"/>
      <c r="Q229" s="356"/>
      <c r="R229" s="356"/>
      <c r="S229" s="356"/>
      <c r="T229" s="356"/>
      <c r="U229" s="356"/>
      <c r="V229" s="356"/>
      <c r="W229" s="356"/>
      <c r="X229" s="356"/>
      <c r="Y229" s="356"/>
      <c r="Z229" s="356"/>
      <c r="AA229" s="356"/>
      <c r="AB229" s="356"/>
    </row>
    <row r="230" spans="1:28" ht="15.6" customHeight="1">
      <c r="A230" s="69"/>
      <c r="B230" s="70"/>
      <c r="C230" s="70"/>
      <c r="D230" s="70"/>
      <c r="E230" s="70"/>
      <c r="F230" s="70"/>
      <c r="G230" s="70"/>
      <c r="H230" s="70"/>
      <c r="I230" s="70"/>
      <c r="J230" s="70"/>
      <c r="K230" s="70"/>
      <c r="L230" s="70"/>
      <c r="M230" s="70"/>
      <c r="N230" s="70"/>
      <c r="O230" s="70"/>
      <c r="P230" s="70"/>
      <c r="Q230" s="70"/>
      <c r="R230" s="70"/>
      <c r="S230" s="70"/>
      <c r="T230" s="70"/>
      <c r="U230" s="70"/>
      <c r="V230" s="70"/>
      <c r="W230" s="70"/>
      <c r="X230" s="70"/>
      <c r="Y230" s="70"/>
      <c r="Z230" s="70"/>
    </row>
    <row r="231" spans="1:28" ht="15.6" customHeight="1">
      <c r="A231" s="69"/>
      <c r="B231" s="356"/>
      <c r="C231" s="356"/>
      <c r="D231" s="356"/>
      <c r="E231" s="356"/>
      <c r="F231" s="356"/>
      <c r="G231" s="356"/>
      <c r="H231" s="356"/>
      <c r="I231" s="356"/>
      <c r="J231" s="356"/>
      <c r="K231" s="356"/>
      <c r="L231" s="356"/>
      <c r="M231" s="356"/>
      <c r="N231" s="356"/>
      <c r="O231" s="356"/>
      <c r="P231" s="356"/>
      <c r="Q231" s="356"/>
      <c r="R231" s="356"/>
      <c r="S231" s="356"/>
      <c r="T231" s="356"/>
      <c r="U231" s="356"/>
      <c r="V231" s="356"/>
      <c r="W231" s="356"/>
      <c r="X231" s="356"/>
      <c r="Y231" s="356"/>
      <c r="Z231" s="356"/>
      <c r="AA231" s="356"/>
      <c r="AB231" s="356"/>
    </row>
    <row r="232" spans="1:28" ht="15.6" customHeight="1">
      <c r="A232" s="69"/>
      <c r="B232" s="356"/>
      <c r="C232" s="356"/>
      <c r="D232" s="356"/>
      <c r="E232" s="356"/>
      <c r="F232" s="356"/>
      <c r="G232" s="356"/>
      <c r="H232" s="356"/>
      <c r="I232" s="356"/>
      <c r="J232" s="356"/>
      <c r="K232" s="356"/>
      <c r="L232" s="356"/>
      <c r="M232" s="356"/>
      <c r="N232" s="356"/>
      <c r="O232" s="356"/>
      <c r="P232" s="356"/>
      <c r="Q232" s="356"/>
      <c r="R232" s="356"/>
      <c r="S232" s="356"/>
      <c r="T232" s="356"/>
      <c r="U232" s="356"/>
      <c r="V232" s="356"/>
      <c r="W232" s="356"/>
      <c r="X232" s="356"/>
      <c r="Y232" s="356"/>
      <c r="Z232" s="356"/>
      <c r="AA232" s="356"/>
      <c r="AB232" s="356"/>
    </row>
    <row r="233" spans="1:28" ht="25.2" customHeight="1"/>
    <row r="234" spans="1:28" ht="25.2" customHeight="1"/>
    <row r="235" spans="1:28" ht="18" customHeight="1"/>
    <row r="236" spans="1:28" ht="18" customHeight="1"/>
    <row r="237" spans="1:28" ht="18" customHeight="1"/>
    <row r="238" spans="1:28" ht="18" customHeight="1"/>
    <row r="239" spans="1:28" ht="18" customHeight="1">
      <c r="U239" s="584"/>
      <c r="V239" s="584"/>
      <c r="W239" s="584"/>
      <c r="X239" s="584"/>
      <c r="Y239" s="584"/>
      <c r="Z239" s="584"/>
      <c r="AA239" s="584"/>
      <c r="AB239" s="584"/>
    </row>
    <row r="240" spans="1:28" ht="18" customHeight="1">
      <c r="A240" s="394"/>
      <c r="B240" s="394"/>
      <c r="C240" s="394"/>
      <c r="D240" s="394"/>
      <c r="E240" s="394"/>
      <c r="F240" s="394"/>
      <c r="G240" s="394"/>
      <c r="H240" s="394"/>
      <c r="I240" s="394"/>
      <c r="J240" s="394"/>
      <c r="K240" s="394"/>
      <c r="L240" s="394"/>
      <c r="M240" s="394"/>
      <c r="N240" s="394"/>
      <c r="O240" s="394"/>
      <c r="P240" s="394"/>
      <c r="Q240" s="394"/>
      <c r="R240" s="394"/>
      <c r="S240" s="394"/>
      <c r="T240" s="394"/>
      <c r="U240" s="394"/>
      <c r="V240" s="394"/>
      <c r="W240" s="394"/>
      <c r="X240" s="394"/>
      <c r="Y240" s="394"/>
      <c r="Z240" s="394"/>
      <c r="AA240" s="394"/>
      <c r="AB240" s="394"/>
    </row>
    <row r="241" spans="2:30" ht="18" customHeight="1">
      <c r="V241" s="32"/>
      <c r="W241" s="32"/>
    </row>
    <row r="242" spans="2:30" ht="18" customHeight="1"/>
    <row r="243" spans="2:30" ht="20.399999999999999" customHeight="1"/>
    <row r="244" spans="2:30" ht="20.399999999999999" customHeight="1">
      <c r="L244" s="32"/>
      <c r="M244" s="32"/>
      <c r="N244" s="32"/>
      <c r="O244" s="32"/>
      <c r="P244" s="32"/>
      <c r="Q244" s="32"/>
      <c r="R244" s="291"/>
      <c r="S244" s="291"/>
      <c r="T244" s="291"/>
      <c r="U244" s="291"/>
      <c r="V244" s="291"/>
      <c r="W244" s="291"/>
      <c r="X244" s="291"/>
      <c r="Y244" s="291"/>
      <c r="Z244" s="291"/>
      <c r="AA244" s="291"/>
      <c r="AB244" s="291"/>
    </row>
    <row r="245" spans="2:30" ht="9.6" customHeight="1">
      <c r="L245" s="32"/>
      <c r="M245" s="32"/>
      <c r="N245" s="32"/>
      <c r="O245" s="32"/>
      <c r="P245" s="32"/>
      <c r="Q245" s="32"/>
      <c r="R245" s="291"/>
      <c r="S245" s="291"/>
      <c r="T245" s="291"/>
      <c r="U245" s="291"/>
      <c r="V245" s="291"/>
      <c r="W245" s="291"/>
      <c r="X245" s="291"/>
      <c r="Y245" s="291"/>
      <c r="Z245" s="291"/>
      <c r="AA245" s="291"/>
      <c r="AB245" s="291"/>
    </row>
    <row r="247" spans="2:30" ht="10.5" customHeight="1"/>
    <row r="248" spans="2:30" hidden="1">
      <c r="C248" s="28"/>
    </row>
    <row r="249" spans="2:30" ht="17.25" customHeight="1">
      <c r="C249" s="28"/>
      <c r="AC249" s="308"/>
      <c r="AD249" s="308"/>
    </row>
    <row r="250" spans="2:30" ht="10.5" customHeight="1">
      <c r="AC250" s="309"/>
      <c r="AD250" s="309"/>
    </row>
    <row r="251" spans="2:30" ht="13.5" hidden="1" customHeight="1">
      <c r="C251" s="89"/>
      <c r="D251" s="89"/>
      <c r="E251" s="89"/>
      <c r="F251" s="89"/>
      <c r="G251" s="89"/>
      <c r="H251" s="89"/>
      <c r="I251" s="89"/>
      <c r="J251" s="89"/>
      <c r="K251" s="89"/>
      <c r="L251" s="89"/>
      <c r="M251" s="89"/>
      <c r="N251" s="89"/>
      <c r="O251" s="89"/>
      <c r="P251" s="89"/>
      <c r="Q251" s="89"/>
      <c r="R251" s="89"/>
      <c r="S251" s="89"/>
      <c r="T251" s="89"/>
      <c r="U251" s="89"/>
      <c r="V251" s="89"/>
      <c r="W251" s="89"/>
      <c r="X251" s="89"/>
      <c r="Y251" s="89"/>
      <c r="Z251" s="89"/>
      <c r="AA251" s="89"/>
      <c r="AB251" s="89"/>
    </row>
    <row r="252" spans="2:30">
      <c r="C252" s="89"/>
      <c r="D252" s="89"/>
      <c r="E252" s="89"/>
      <c r="F252" s="89"/>
      <c r="G252" s="89"/>
      <c r="H252" s="89"/>
      <c r="I252" s="89"/>
      <c r="J252" s="89"/>
      <c r="K252" s="89"/>
      <c r="L252" s="89"/>
      <c r="M252" s="89"/>
      <c r="N252" s="89"/>
      <c r="O252" s="89"/>
      <c r="P252" s="89"/>
      <c r="Q252" s="89"/>
      <c r="R252" s="89"/>
      <c r="S252" s="89"/>
      <c r="T252" s="89"/>
      <c r="U252" s="89"/>
      <c r="V252" s="89"/>
      <c r="W252" s="89"/>
      <c r="X252" s="89"/>
      <c r="Y252" s="89"/>
      <c r="Z252" s="89"/>
      <c r="AA252" s="89"/>
      <c r="AB252" s="89"/>
    </row>
    <row r="253" spans="2:30">
      <c r="C253" s="89"/>
      <c r="D253" s="89"/>
      <c r="E253" s="89"/>
      <c r="F253" s="89"/>
      <c r="G253" s="89"/>
      <c r="H253" s="89"/>
      <c r="I253" s="89"/>
      <c r="J253" s="89"/>
      <c r="K253" s="89"/>
      <c r="L253" s="89"/>
      <c r="M253" s="89"/>
      <c r="N253" s="89"/>
      <c r="O253" s="89"/>
      <c r="P253" s="89"/>
      <c r="Q253" s="89"/>
      <c r="R253" s="89"/>
      <c r="S253" s="89"/>
      <c r="T253" s="89"/>
      <c r="U253" s="89"/>
      <c r="V253" s="89"/>
      <c r="W253" s="89"/>
      <c r="X253" s="89"/>
      <c r="Y253" s="89"/>
      <c r="Z253" s="89"/>
      <c r="AA253" s="89"/>
      <c r="AB253" s="89"/>
      <c r="AC253" s="9"/>
    </row>
    <row r="254" spans="2:30" ht="13.5" customHeight="1">
      <c r="C254" s="89"/>
      <c r="D254" s="89"/>
      <c r="E254" s="89"/>
      <c r="F254" s="89"/>
      <c r="G254" s="89"/>
      <c r="H254" s="89"/>
      <c r="I254" s="89"/>
      <c r="J254" s="89"/>
      <c r="K254" s="89"/>
      <c r="L254" s="89"/>
      <c r="M254" s="89"/>
      <c r="N254" s="89"/>
      <c r="O254" s="89"/>
      <c r="P254" s="89"/>
      <c r="Q254" s="89"/>
      <c r="R254" s="89"/>
      <c r="S254" s="89"/>
      <c r="T254" s="89"/>
      <c r="U254" s="89"/>
      <c r="V254" s="89"/>
      <c r="W254" s="89"/>
      <c r="X254" s="89"/>
      <c r="Y254" s="89"/>
      <c r="Z254" s="89"/>
      <c r="AA254" s="89"/>
      <c r="AB254" s="89"/>
    </row>
    <row r="255" spans="2:30" ht="26.25" customHeight="1">
      <c r="B255" s="474"/>
      <c r="C255" s="179"/>
      <c r="D255" s="179"/>
      <c r="E255" s="179"/>
      <c r="F255" s="179"/>
      <c r="G255" s="179"/>
      <c r="H255" s="179"/>
      <c r="I255" s="179"/>
      <c r="J255" s="179"/>
      <c r="K255" s="179"/>
      <c r="L255" s="179"/>
      <c r="M255" s="179"/>
      <c r="N255" s="179"/>
      <c r="O255" s="179"/>
      <c r="P255" s="179"/>
      <c r="Q255" s="179"/>
      <c r="R255" s="179"/>
      <c r="S255" s="179"/>
      <c r="T255" s="179"/>
      <c r="U255" s="179"/>
      <c r="V255" s="179"/>
      <c r="W255" s="179"/>
      <c r="X255" s="179"/>
      <c r="Y255" s="179"/>
      <c r="Z255" s="179"/>
      <c r="AA255" s="179"/>
      <c r="AB255" s="179"/>
    </row>
    <row r="256" spans="2:30" ht="15.75" hidden="1" customHeight="1">
      <c r="C256" s="179"/>
      <c r="D256" s="179"/>
      <c r="E256" s="179"/>
      <c r="F256" s="179"/>
      <c r="G256" s="179"/>
      <c r="H256" s="179"/>
      <c r="I256" s="179"/>
      <c r="J256" s="179"/>
      <c r="K256" s="179"/>
      <c r="L256" s="179"/>
      <c r="M256" s="179"/>
      <c r="N256" s="179"/>
      <c r="O256" s="179"/>
      <c r="P256" s="179"/>
      <c r="Q256" s="179"/>
      <c r="R256" s="179"/>
      <c r="S256" s="179"/>
      <c r="T256" s="179"/>
      <c r="U256" s="179"/>
      <c r="V256" s="179"/>
      <c r="W256" s="179"/>
      <c r="X256" s="179"/>
      <c r="Y256" s="179"/>
      <c r="Z256" s="179"/>
      <c r="AA256" s="179"/>
      <c r="AB256" s="179"/>
    </row>
    <row r="257" spans="1:30" ht="20.25" customHeight="1"/>
    <row r="258" spans="1:30" ht="15.75" hidden="1" customHeight="1"/>
    <row r="259" spans="1:30" ht="26.25" customHeight="1"/>
    <row r="260" spans="1:30" ht="15.75" hidden="1" customHeight="1"/>
    <row r="261" spans="1:30" ht="26.25" customHeight="1">
      <c r="C261" s="89"/>
      <c r="D261" s="89"/>
      <c r="E261" s="89"/>
      <c r="F261" s="89"/>
      <c r="G261" s="89"/>
      <c r="H261" s="89"/>
      <c r="I261" s="89"/>
      <c r="J261" s="89"/>
      <c r="K261" s="89"/>
      <c r="L261" s="89"/>
      <c r="M261" s="89"/>
      <c r="N261" s="89"/>
      <c r="O261" s="89"/>
      <c r="P261" s="89"/>
      <c r="Q261" s="89"/>
      <c r="R261" s="89"/>
      <c r="S261" s="89"/>
      <c r="T261" s="89"/>
      <c r="U261" s="89"/>
      <c r="V261" s="89"/>
      <c r="W261" s="89"/>
      <c r="X261" s="89"/>
      <c r="Y261" s="89"/>
      <c r="Z261" s="89"/>
      <c r="AA261" s="89"/>
      <c r="AB261" s="89"/>
    </row>
    <row r="262" spans="1:30" ht="13.5" customHeight="1">
      <c r="C262" s="89"/>
      <c r="D262" s="89"/>
      <c r="E262" s="89"/>
      <c r="F262" s="89"/>
      <c r="G262" s="89"/>
      <c r="H262" s="89"/>
      <c r="I262" s="89"/>
      <c r="J262" s="89"/>
      <c r="K262" s="89"/>
      <c r="L262" s="89"/>
      <c r="M262" s="89"/>
      <c r="N262" s="89"/>
      <c r="O262" s="89"/>
      <c r="P262" s="89"/>
      <c r="Q262" s="89"/>
      <c r="R262" s="89"/>
      <c r="S262" s="89"/>
      <c r="T262" s="89"/>
      <c r="U262" s="89"/>
      <c r="V262" s="89"/>
      <c r="W262" s="89"/>
      <c r="X262" s="89"/>
      <c r="Y262" s="89"/>
      <c r="Z262" s="89"/>
      <c r="AA262" s="89"/>
      <c r="AB262" s="89"/>
    </row>
    <row r="264" spans="1:30" hidden="1"/>
    <row r="265" spans="1:30" hidden="1">
      <c r="C265" s="184"/>
      <c r="D265" s="184"/>
      <c r="E265" s="184"/>
      <c r="F265" s="184"/>
      <c r="G265" s="184"/>
      <c r="H265" s="184"/>
      <c r="I265" s="184"/>
      <c r="J265" s="184"/>
      <c r="K265" s="184"/>
      <c r="L265" s="184"/>
      <c r="M265" s="184"/>
      <c r="N265" s="184"/>
      <c r="O265" s="184"/>
      <c r="P265" s="184"/>
      <c r="Q265" s="184"/>
      <c r="R265" s="184"/>
      <c r="S265" s="184"/>
      <c r="T265" s="184"/>
      <c r="U265" s="184"/>
      <c r="V265" s="184"/>
      <c r="W265" s="184"/>
      <c r="X265" s="184"/>
      <c r="Y265" s="184"/>
      <c r="Z265" s="184"/>
      <c r="AA265" s="184"/>
      <c r="AB265" s="184"/>
    </row>
    <row r="266" spans="1:30" ht="16.2" customHeight="1">
      <c r="C266" s="184"/>
      <c r="D266" s="184"/>
      <c r="E266" s="184"/>
      <c r="F266" s="184"/>
      <c r="G266" s="184"/>
      <c r="H266" s="184"/>
      <c r="I266" s="184"/>
      <c r="J266" s="184"/>
      <c r="K266" s="184"/>
      <c r="L266" s="184"/>
      <c r="M266" s="184"/>
      <c r="N266" s="184"/>
      <c r="O266" s="184"/>
      <c r="P266" s="184"/>
      <c r="Q266" s="184"/>
      <c r="R266" s="184"/>
      <c r="S266" s="184"/>
      <c r="T266" s="184"/>
      <c r="U266" s="184"/>
      <c r="V266" s="184"/>
      <c r="W266" s="184"/>
      <c r="X266" s="184"/>
      <c r="Y266" s="184"/>
      <c r="Z266" s="184"/>
      <c r="AA266" s="184"/>
      <c r="AB266" s="184"/>
    </row>
    <row r="267" spans="1:30" ht="31.5" customHeight="1">
      <c r="AC267" s="9"/>
    </row>
    <row r="268" spans="1:30" ht="20.25" customHeight="1">
      <c r="AD268" s="4"/>
    </row>
    <row r="269" spans="1:30" ht="20.25" customHeight="1">
      <c r="AD269" s="4"/>
    </row>
    <row r="270" spans="1:30" ht="20.25" customHeight="1"/>
    <row r="271" spans="1:30" ht="20.25" customHeight="1"/>
    <row r="272" spans="1:30" s="4" customFormat="1" ht="20.25" customHeight="1">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row>
    <row r="273" spans="1:30" s="4" customFormat="1" ht="20.25" customHeight="1">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row>
    <row r="274" spans="1:30" s="4" customFormat="1" ht="20.25" customHeight="1">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row>
    <row r="275" spans="1:30" s="4" customFormat="1" ht="20.25" customHeight="1">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row>
    <row r="276" spans="1:30" s="4" customFormat="1" ht="20.25" customHeight="1">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row>
    <row r="277" spans="1:30" s="4" customFormat="1" ht="20.25" customHeight="1">
      <c r="A277" s="3"/>
      <c r="B277" s="294"/>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row>
    <row r="278" spans="1:30" ht="20.25" customHeight="1"/>
    <row r="279" spans="1:30" ht="20.25" customHeight="1">
      <c r="B279" s="294"/>
    </row>
    <row r="280" spans="1:30" ht="20.25" customHeight="1">
      <c r="D280" s="586"/>
      <c r="E280" s="586"/>
      <c r="F280" s="586"/>
    </row>
    <row r="281" spans="1:30" ht="20.25" customHeight="1"/>
    <row r="282" spans="1:30" ht="9" customHeight="1"/>
    <row r="283" spans="1:30" ht="20.25" customHeight="1"/>
    <row r="284" spans="1:30" ht="11.25" customHeight="1"/>
    <row r="285" spans="1:30" ht="13.5" customHeight="1"/>
    <row r="287" spans="1:30" ht="13.5" customHeight="1">
      <c r="AD287" s="4"/>
    </row>
    <row r="290" spans="29:29" ht="13.5" customHeight="1"/>
    <row r="292" spans="29:29" hidden="1"/>
    <row r="293" spans="29:29" hidden="1"/>
    <row r="294" spans="29:29" hidden="1"/>
    <row r="295" spans="29:29" hidden="1"/>
    <row r="298" spans="29:29" ht="20.399999999999999" customHeight="1"/>
    <row r="299" spans="29:29" ht="25.8" customHeight="1">
      <c r="AC299" s="310"/>
    </row>
    <row r="300" spans="29:29">
      <c r="AC300" s="10"/>
    </row>
    <row r="303" spans="29:29" ht="28.8" customHeight="1"/>
    <row r="304" spans="29:29" ht="28.8" customHeight="1"/>
    <row r="305" spans="31:57" ht="25.2" customHeight="1"/>
    <row r="306" spans="31:57" ht="22.2" customHeight="1">
      <c r="AE306" s="582"/>
      <c r="AF306" s="583"/>
      <c r="AG306" s="583"/>
      <c r="AH306" s="583"/>
      <c r="AI306" s="583"/>
      <c r="AJ306" s="583"/>
      <c r="AK306" s="583"/>
      <c r="AL306" s="583"/>
      <c r="AM306" s="583"/>
      <c r="AN306" s="583"/>
      <c r="AO306" s="583"/>
      <c r="AP306" s="583"/>
      <c r="AQ306" s="583"/>
      <c r="AR306" s="583"/>
      <c r="AS306" s="583"/>
      <c r="AT306" s="583"/>
      <c r="AU306" s="583"/>
      <c r="AV306" s="583"/>
      <c r="AW306" s="583"/>
      <c r="AX306" s="583"/>
      <c r="AY306" s="583"/>
      <c r="AZ306" s="583"/>
      <c r="BA306" s="583"/>
      <c r="BB306" s="583"/>
      <c r="BC306" s="583"/>
      <c r="BD306" s="583"/>
      <c r="BE306" s="583"/>
    </row>
    <row r="307" spans="31:57" ht="22.2" customHeight="1">
      <c r="AE307" s="583"/>
      <c r="AF307" s="583"/>
      <c r="AG307" s="583"/>
      <c r="AH307" s="583"/>
      <c r="AI307" s="583"/>
      <c r="AJ307" s="583"/>
      <c r="AK307" s="583"/>
      <c r="AL307" s="583"/>
      <c r="AM307" s="583"/>
      <c r="AN307" s="583"/>
      <c r="AO307" s="583"/>
      <c r="AP307" s="583"/>
      <c r="AQ307" s="583"/>
      <c r="AR307" s="583"/>
      <c r="AS307" s="583"/>
      <c r="AT307" s="583"/>
      <c r="AU307" s="583"/>
      <c r="AV307" s="583"/>
      <c r="AW307" s="583"/>
      <c r="AX307" s="583"/>
      <c r="AY307" s="583"/>
      <c r="AZ307" s="583"/>
      <c r="BA307" s="583"/>
      <c r="BB307" s="583"/>
      <c r="BC307" s="583"/>
      <c r="BD307" s="583"/>
      <c r="BE307" s="583"/>
    </row>
    <row r="308" spans="31:57" ht="22.2" customHeight="1">
      <c r="AE308" s="583"/>
      <c r="AF308" s="583"/>
      <c r="AG308" s="583"/>
      <c r="AH308" s="583"/>
      <c r="AI308" s="583"/>
      <c r="AJ308" s="583"/>
      <c r="AK308" s="583"/>
      <c r="AL308" s="583"/>
      <c r="AM308" s="583"/>
      <c r="AN308" s="583"/>
      <c r="AO308" s="583"/>
      <c r="AP308" s="583"/>
      <c r="AQ308" s="583"/>
      <c r="AR308" s="583"/>
      <c r="AS308" s="583"/>
      <c r="AT308" s="583"/>
      <c r="AU308" s="583"/>
      <c r="AV308" s="583"/>
      <c r="AW308" s="583"/>
      <c r="AX308" s="583"/>
      <c r="AY308" s="583"/>
      <c r="AZ308" s="583"/>
      <c r="BA308" s="583"/>
      <c r="BB308" s="583"/>
      <c r="BC308" s="583"/>
      <c r="BD308" s="583"/>
      <c r="BE308" s="583"/>
    </row>
    <row r="310" spans="31:57" ht="18.600000000000001" customHeight="1"/>
    <row r="311" spans="31:57" ht="18.600000000000001" customHeight="1"/>
    <row r="312" spans="31:57" ht="9.6" customHeight="1"/>
    <row r="313" spans="31:57" ht="18.600000000000001" customHeight="1"/>
    <row r="314" spans="31:57" ht="18.600000000000001" customHeight="1"/>
    <row r="315" spans="31:57" ht="18.600000000000001" customHeight="1"/>
    <row r="316" spans="31:57" ht="18.600000000000001" customHeight="1"/>
    <row r="317" spans="31:57" ht="18.600000000000001" customHeight="1"/>
    <row r="318" spans="31:57" ht="7.8" customHeight="1"/>
    <row r="319" spans="31:57" ht="18.600000000000001" customHeight="1"/>
    <row r="320" spans="31:57" ht="18.600000000000001" customHeight="1"/>
    <row r="321" ht="18.600000000000001" customHeight="1"/>
    <row r="322" ht="6" customHeight="1"/>
    <row r="323" ht="18.600000000000001" customHeight="1"/>
    <row r="324" ht="18.600000000000001" customHeight="1"/>
    <row r="325" ht="9.6" customHeight="1"/>
    <row r="326" ht="18.600000000000001" customHeight="1"/>
    <row r="327" ht="18.600000000000001"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sheetData>
  <mergeCells count="249">
    <mergeCell ref="M69:Q69"/>
    <mergeCell ref="M71:Z71"/>
    <mergeCell ref="M73:Q73"/>
    <mergeCell ref="K76:N76"/>
    <mergeCell ref="K77:N77"/>
    <mergeCell ref="K78:N78"/>
    <mergeCell ref="C83:M83"/>
    <mergeCell ref="N83:Q83"/>
    <mergeCell ref="A150:AB150"/>
    <mergeCell ref="A149:AB149"/>
    <mergeCell ref="A83:B83"/>
    <mergeCell ref="R83:AB83"/>
    <mergeCell ref="R88:AB88"/>
    <mergeCell ref="A92:B92"/>
    <mergeCell ref="R92:AB92"/>
    <mergeCell ref="R86:AB86"/>
    <mergeCell ref="A91:B91"/>
    <mergeCell ref="R91:AB91"/>
    <mergeCell ref="A84:B84"/>
    <mergeCell ref="R84:AB84"/>
    <mergeCell ref="A112:H112"/>
    <mergeCell ref="M72:Q72"/>
    <mergeCell ref="S69:V69"/>
    <mergeCell ref="W69:AA69"/>
    <mergeCell ref="J185:R185"/>
    <mergeCell ref="K96:AB98"/>
    <mergeCell ref="A104:AB104"/>
    <mergeCell ref="C84:Q84"/>
    <mergeCell ref="C85:Q85"/>
    <mergeCell ref="C86:Q86"/>
    <mergeCell ref="C87:Q87"/>
    <mergeCell ref="C88:Q88"/>
    <mergeCell ref="C89:Q89"/>
    <mergeCell ref="C90:Q90"/>
    <mergeCell ref="C91:Q91"/>
    <mergeCell ref="C92:Q92"/>
    <mergeCell ref="C93:Q93"/>
    <mergeCell ref="A94:AB94"/>
    <mergeCell ref="T107:AB107"/>
    <mergeCell ref="A113:H114"/>
    <mergeCell ref="W108:AA108"/>
    <mergeCell ref="W109:AA109"/>
    <mergeCell ref="A110:H110"/>
    <mergeCell ref="R87:AB87"/>
    <mergeCell ref="A88:B88"/>
    <mergeCell ref="A16:AB16"/>
    <mergeCell ref="U56:AB56"/>
    <mergeCell ref="J20:O20"/>
    <mergeCell ref="C25:AB25"/>
    <mergeCell ref="C26:AB26"/>
    <mergeCell ref="B28:AB28"/>
    <mergeCell ref="C29:AB29"/>
    <mergeCell ref="B32:AB32"/>
    <mergeCell ref="C35:AB35"/>
    <mergeCell ref="I54:AB54"/>
    <mergeCell ref="I55:AB55"/>
    <mergeCell ref="A55:H55"/>
    <mergeCell ref="A52:AB52"/>
    <mergeCell ref="L7:P7"/>
    <mergeCell ref="R7:AB7"/>
    <mergeCell ref="L8:P8"/>
    <mergeCell ref="R8:AB8"/>
    <mergeCell ref="L9:P9"/>
    <mergeCell ref="R9:AB9"/>
    <mergeCell ref="A12:AB12"/>
    <mergeCell ref="A13:AB14"/>
    <mergeCell ref="A138:H138"/>
    <mergeCell ref="A136:H136"/>
    <mergeCell ref="A96:J98"/>
    <mergeCell ref="A106:H106"/>
    <mergeCell ref="A107:H107"/>
    <mergeCell ref="A108:H108"/>
    <mergeCell ref="A109:H109"/>
    <mergeCell ref="A93:B93"/>
    <mergeCell ref="R93:AB93"/>
    <mergeCell ref="A89:B89"/>
    <mergeCell ref="R89:AB89"/>
    <mergeCell ref="A90:B90"/>
    <mergeCell ref="R90:AB90"/>
    <mergeCell ref="A85:B85"/>
    <mergeCell ref="R85:AB85"/>
    <mergeCell ref="A86:B86"/>
    <mergeCell ref="I58:AB58"/>
    <mergeCell ref="A56:H56"/>
    <mergeCell ref="I56:J56"/>
    <mergeCell ref="M70:Z70"/>
    <mergeCell ref="I66:L66"/>
    <mergeCell ref="A57:H57"/>
    <mergeCell ref="A58:H58"/>
    <mergeCell ref="A61:H61"/>
    <mergeCell ref="I60:AB60"/>
    <mergeCell ref="S56:T56"/>
    <mergeCell ref="A67:H70"/>
    <mergeCell ref="A59:H59"/>
    <mergeCell ref="A63:H66"/>
    <mergeCell ref="N61:O61"/>
    <mergeCell ref="I70:L70"/>
    <mergeCell ref="W64:AA64"/>
    <mergeCell ref="W65:AA65"/>
    <mergeCell ref="I59:AB59"/>
    <mergeCell ref="P61:S61"/>
    <mergeCell ref="I62:M62"/>
    <mergeCell ref="M64:Q64"/>
    <mergeCell ref="M65:Q65"/>
    <mergeCell ref="M67:Z67"/>
    <mergeCell ref="T61:U61"/>
    <mergeCell ref="V61:X61"/>
    <mergeCell ref="Z61:AA61"/>
    <mergeCell ref="A81:B81"/>
    <mergeCell ref="C81:J81"/>
    <mergeCell ref="O81:P81"/>
    <mergeCell ref="Q81:X81"/>
    <mergeCell ref="Y81:AB81"/>
    <mergeCell ref="A111:H111"/>
    <mergeCell ref="W72:AA72"/>
    <mergeCell ref="A78:B78"/>
    <mergeCell ref="C78:J78"/>
    <mergeCell ref="K81:N81"/>
    <mergeCell ref="O78:P78"/>
    <mergeCell ref="Q78:X78"/>
    <mergeCell ref="Y78:AB78"/>
    <mergeCell ref="A77:B77"/>
    <mergeCell ref="A76:B76"/>
    <mergeCell ref="M74:Z74"/>
    <mergeCell ref="A82:AB82"/>
    <mergeCell ref="A80:B80"/>
    <mergeCell ref="AA71:AB71"/>
    <mergeCell ref="S72:V72"/>
    <mergeCell ref="A87:B87"/>
    <mergeCell ref="I69:L69"/>
    <mergeCell ref="U204:Z204"/>
    <mergeCell ref="T120:AA120"/>
    <mergeCell ref="A71:H74"/>
    <mergeCell ref="U208:Z208"/>
    <mergeCell ref="U210:Z210"/>
    <mergeCell ref="X62:Z62"/>
    <mergeCell ref="C77:J77"/>
    <mergeCell ref="K80:N80"/>
    <mergeCell ref="Q77:X77"/>
    <mergeCell ref="O77:P77"/>
    <mergeCell ref="Y77:AB77"/>
    <mergeCell ref="W73:AA73"/>
    <mergeCell ref="I74:L74"/>
    <mergeCell ref="AA74:AB74"/>
    <mergeCell ref="A79:B79"/>
    <mergeCell ref="C79:J79"/>
    <mergeCell ref="O79:P79"/>
    <mergeCell ref="Q79:X79"/>
    <mergeCell ref="Y79:AB79"/>
    <mergeCell ref="Y80:AB80"/>
    <mergeCell ref="AA67:AB67"/>
    <mergeCell ref="I68:L68"/>
    <mergeCell ref="S68:V68"/>
    <mergeCell ref="W68:AA68"/>
    <mergeCell ref="A191:I192"/>
    <mergeCell ref="S185:AB185"/>
    <mergeCell ref="A193:AB193"/>
    <mergeCell ref="A194:AB194"/>
    <mergeCell ref="A164:J164"/>
    <mergeCell ref="A185:I185"/>
    <mergeCell ref="S191:AB192"/>
    <mergeCell ref="A120:H121"/>
    <mergeCell ref="J121:K121"/>
    <mergeCell ref="A134:H134"/>
    <mergeCell ref="A137:H137"/>
    <mergeCell ref="A135:H135"/>
    <mergeCell ref="A140:AB140"/>
    <mergeCell ref="I134:AB134"/>
    <mergeCell ref="A133:AB133"/>
    <mergeCell ref="I120:Q120"/>
    <mergeCell ref="A171:AB173"/>
    <mergeCell ref="A144:AB144"/>
    <mergeCell ref="A139:AB139"/>
    <mergeCell ref="A122:AB122"/>
    <mergeCell ref="A123:E123"/>
    <mergeCell ref="A156:AB156"/>
    <mergeCell ref="A163:AB163"/>
    <mergeCell ref="A184:AB184"/>
    <mergeCell ref="AE306:BE308"/>
    <mergeCell ref="U239:AB239"/>
    <mergeCell ref="W224:Z224"/>
    <mergeCell ref="D280:F280"/>
    <mergeCell ref="G223:K223"/>
    <mergeCell ref="G224:K225"/>
    <mergeCell ref="R224:R225"/>
    <mergeCell ref="W222:AA222"/>
    <mergeCell ref="U206:Z206"/>
    <mergeCell ref="W223:AA223"/>
    <mergeCell ref="S224:S225"/>
    <mergeCell ref="W216:AB216"/>
    <mergeCell ref="A217:K217"/>
    <mergeCell ref="A218:K218"/>
    <mergeCell ref="A219:K219"/>
    <mergeCell ref="A220:K220"/>
    <mergeCell ref="A221:K221"/>
    <mergeCell ref="W217:AA217"/>
    <mergeCell ref="W218:AA218"/>
    <mergeCell ref="W219:AA219"/>
    <mergeCell ref="W220:AA220"/>
    <mergeCell ref="W221:AA221"/>
    <mergeCell ref="A216:K216"/>
    <mergeCell ref="A189:I190"/>
    <mergeCell ref="S189:AB190"/>
    <mergeCell ref="Q108:V108"/>
    <mergeCell ref="Q109:V109"/>
    <mergeCell ref="A119:H119"/>
    <mergeCell ref="A115:H117"/>
    <mergeCell ref="A54:H54"/>
    <mergeCell ref="Q76:X76"/>
    <mergeCell ref="Y76:AB76"/>
    <mergeCell ref="I73:L73"/>
    <mergeCell ref="A75:AB75"/>
    <mergeCell ref="C76:J76"/>
    <mergeCell ref="K79:N79"/>
    <mergeCell ref="O76:P76"/>
    <mergeCell ref="S62:W62"/>
    <mergeCell ref="N62:P62"/>
    <mergeCell ref="C80:J80"/>
    <mergeCell ref="O80:P80"/>
    <mergeCell ref="I57:AB57"/>
    <mergeCell ref="R113:AB113"/>
    <mergeCell ref="I113:L113"/>
    <mergeCell ref="N113:O113"/>
    <mergeCell ref="AA66:AB66"/>
    <mergeCell ref="AA63:AB63"/>
    <mergeCell ref="I115:AB115"/>
    <mergeCell ref="A127:AA127"/>
    <mergeCell ref="A142:AB142"/>
    <mergeCell ref="Z2:AB2"/>
    <mergeCell ref="C27:AB27"/>
    <mergeCell ref="A186:I186"/>
    <mergeCell ref="A187:I188"/>
    <mergeCell ref="S186:AB186"/>
    <mergeCell ref="S187:AB188"/>
    <mergeCell ref="M66:Z66"/>
    <mergeCell ref="I67:L67"/>
    <mergeCell ref="Q80:X80"/>
    <mergeCell ref="I63:L63"/>
    <mergeCell ref="I64:L64"/>
    <mergeCell ref="I65:L65"/>
    <mergeCell ref="S73:V73"/>
    <mergeCell ref="S64:V64"/>
    <mergeCell ref="S65:V65"/>
    <mergeCell ref="M68:Q68"/>
    <mergeCell ref="AA70:AB70"/>
    <mergeCell ref="I71:L71"/>
    <mergeCell ref="I72:L72"/>
    <mergeCell ref="A99:AB99"/>
    <mergeCell ref="A100:AB100"/>
  </mergeCells>
  <phoneticPr fontId="3"/>
  <conditionalFormatting sqref="C77:K81 Q77:AB81">
    <cfRule type="containsBlanks" dxfId="38" priority="13">
      <formula>LEN(TRIM(C77))=0</formula>
    </cfRule>
  </conditionalFormatting>
  <conditionalFormatting sqref="I55 K56:R56 M63:Z63 C84:C93 R84:AB93 A95:AB95 I110:AB112 I115 I116:AB117 A140 A141:AB141 A142 A143:AB143 A145:AB148 A151:AB155 A156 A157:AB161 A165:AB170 A174:AB183 A186:AB192">
    <cfRule type="containsBlanks" dxfId="37" priority="11">
      <formula>LEN(TRIM(A55))=0</formula>
    </cfRule>
  </conditionalFormatting>
  <conditionalFormatting sqref="I57:I60 I135:AB138">
    <cfRule type="expression" dxfId="36" priority="27">
      <formula>I57=""</formula>
    </cfRule>
  </conditionalFormatting>
  <conditionalFormatting sqref="I61:M61">
    <cfRule type="containsBlanks" dxfId="35" priority="20">
      <formula>LEN(TRIM(I61))=0</formula>
    </cfRule>
  </conditionalFormatting>
  <conditionalFormatting sqref="I108:P109 I113">
    <cfRule type="containsBlanks" dxfId="34" priority="10">
      <formula>LEN(TRIM(I108))=0</formula>
    </cfRule>
  </conditionalFormatting>
  <conditionalFormatting sqref="N113:O113">
    <cfRule type="containsBlanks" dxfId="33" priority="6">
      <formula>LEN(TRIM(N113))=0</formula>
    </cfRule>
  </conditionalFormatting>
  <conditionalFormatting sqref="P61 T61 Y61 AB61 N62 Q62 S62 X62 AA62:AA63 I62:I74 M63:M74 R64:S65 AB64:AB65 AA66:AA67 R68:S69 AB68:AB69 AA70:AA71 R72:S73 AB72:AB73 AA74">
    <cfRule type="expression" dxfId="32" priority="61">
      <formula>I61=""</formula>
    </cfRule>
  </conditionalFormatting>
  <conditionalFormatting sqref="Q108:Q109 W108:W109 AB108:AB109">
    <cfRule type="expression" dxfId="31" priority="55">
      <formula>Q108=""</formula>
    </cfRule>
  </conditionalFormatting>
  <conditionalFormatting sqref="R9">
    <cfRule type="expression" dxfId="30" priority="33">
      <formula>$R9=""</formula>
    </cfRule>
  </conditionalFormatting>
  <conditionalFormatting sqref="R7:AB8">
    <cfRule type="expression" dxfId="29" priority="34">
      <formula>$R7=""</formula>
    </cfRule>
  </conditionalFormatting>
  <conditionalFormatting sqref="U56:AB56">
    <cfRule type="containsBlanks" dxfId="28" priority="22">
      <formula>LEN(TRIM(U56))=0</formula>
    </cfRule>
    <cfRule type="expression" dxfId="27" priority="25">
      <formula>$U$56=""</formula>
    </cfRule>
  </conditionalFormatting>
  <conditionalFormatting sqref="V61:X61 N62:P62 X62:Z62">
    <cfRule type="containsBlanks" dxfId="26" priority="19">
      <formula>LEN(TRIM(N61))=0</formula>
    </cfRule>
  </conditionalFormatting>
  <conditionalFormatting sqref="V61:X61">
    <cfRule type="expression" dxfId="25" priority="24">
      <formula>$V$61=""</formula>
    </cfRule>
  </conditionalFormatting>
  <conditionalFormatting sqref="W64:AA65">
    <cfRule type="containsBlanks" dxfId="24" priority="17">
      <formula>LEN(TRIM(W64))=0</formula>
    </cfRule>
  </conditionalFormatting>
  <conditionalFormatting sqref="W68:AA69">
    <cfRule type="containsBlanks" dxfId="23" priority="14">
      <formula>LEN(TRIM(W68))=0</formula>
    </cfRule>
  </conditionalFormatting>
  <conditionalFormatting sqref="W72:AA73">
    <cfRule type="containsBlanks" dxfId="22" priority="15">
      <formula>LEN(TRIM(W72))=0</formula>
    </cfRule>
  </conditionalFormatting>
  <conditionalFormatting sqref="Z61:AA61">
    <cfRule type="containsBlanks" dxfId="21" priority="18">
      <formula>LEN(TRIM(Z61))=0</formula>
    </cfRule>
  </conditionalFormatting>
  <printOptions horizontalCentered="1"/>
  <pageMargins left="0.55118110236220474" right="0.51181102362204722" top="0.39370078740157483" bottom="0" header="0.31496062992125984" footer="0.31496062992125984"/>
  <pageSetup paperSize="9" scale="84" orientation="portrait" r:id="rId1"/>
  <rowBreaks count="7" manualBreakCount="7">
    <brk id="49" max="27" man="1"/>
    <brk id="74" max="27" man="1"/>
    <brk id="100" max="27" man="1"/>
    <brk id="132" max="27" man="1"/>
    <brk id="161" max="27" man="1"/>
    <brk id="194" max="27" man="1"/>
    <brk id="233" max="27" man="1"/>
  </rowBreaks>
  <colBreaks count="1" manualBreakCount="1">
    <brk id="29" min="50" max="33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8</xdr:col>
                    <xdr:colOff>83820</xdr:colOff>
                    <xdr:row>106</xdr:row>
                    <xdr:rowOff>106680</xdr:rowOff>
                  </from>
                  <to>
                    <xdr:col>9</xdr:col>
                    <xdr:colOff>175260</xdr:colOff>
                    <xdr:row>106</xdr:row>
                    <xdr:rowOff>350520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20</xdr:col>
                    <xdr:colOff>15240</xdr:colOff>
                    <xdr:row>106</xdr:row>
                    <xdr:rowOff>83820</xdr:rowOff>
                  </from>
                  <to>
                    <xdr:col>21</xdr:col>
                    <xdr:colOff>114300</xdr:colOff>
                    <xdr:row>106</xdr:row>
                    <xdr:rowOff>327660</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8</xdr:col>
                    <xdr:colOff>22860</xdr:colOff>
                    <xdr:row>22</xdr:row>
                    <xdr:rowOff>15240</xdr:rowOff>
                  </from>
                  <to>
                    <xdr:col>11</xdr:col>
                    <xdr:colOff>228600</xdr:colOff>
                    <xdr:row>23</xdr:row>
                    <xdr:rowOff>15240</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12</xdr:col>
                    <xdr:colOff>53340</xdr:colOff>
                    <xdr:row>22</xdr:row>
                    <xdr:rowOff>15240</xdr:rowOff>
                  </from>
                  <to>
                    <xdr:col>17</xdr:col>
                    <xdr:colOff>7620</xdr:colOff>
                    <xdr:row>22</xdr:row>
                    <xdr:rowOff>281940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1</xdr:col>
                    <xdr:colOff>45720</xdr:colOff>
                    <xdr:row>22</xdr:row>
                    <xdr:rowOff>22860</xdr:rowOff>
                  </from>
                  <to>
                    <xdr:col>1</xdr:col>
                    <xdr:colOff>266700</xdr:colOff>
                    <xdr:row>22</xdr:row>
                    <xdr:rowOff>259080</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1</xdr:col>
                    <xdr:colOff>38100</xdr:colOff>
                    <xdr:row>23</xdr:row>
                    <xdr:rowOff>45720</xdr:rowOff>
                  </from>
                  <to>
                    <xdr:col>1</xdr:col>
                    <xdr:colOff>259080</xdr:colOff>
                    <xdr:row>23</xdr:row>
                    <xdr:rowOff>281940</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1</xdr:col>
                    <xdr:colOff>38100</xdr:colOff>
                    <xdr:row>24</xdr:row>
                    <xdr:rowOff>45720</xdr:rowOff>
                  </from>
                  <to>
                    <xdr:col>1</xdr:col>
                    <xdr:colOff>259080</xdr:colOff>
                    <xdr:row>24</xdr:row>
                    <xdr:rowOff>281940</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1</xdr:col>
                    <xdr:colOff>45720</xdr:colOff>
                    <xdr:row>25</xdr:row>
                    <xdr:rowOff>30480</xdr:rowOff>
                  </from>
                  <to>
                    <xdr:col>1</xdr:col>
                    <xdr:colOff>266700</xdr:colOff>
                    <xdr:row>25</xdr:row>
                    <xdr:rowOff>266700</xdr:rowOff>
                  </to>
                </anchor>
              </controlPr>
            </control>
          </mc:Choice>
        </mc:AlternateContent>
        <mc:AlternateContent xmlns:mc="http://schemas.openxmlformats.org/markup-compatibility/2006">
          <mc:Choice Requires="x14">
            <control shapeId="1037" r:id="rId12" name="Check Box 13">
              <controlPr defaultSize="0" autoFill="0" autoLine="0" autoPict="0">
                <anchor moveWithCells="1">
                  <from>
                    <xdr:col>1</xdr:col>
                    <xdr:colOff>30480</xdr:colOff>
                    <xdr:row>31</xdr:row>
                    <xdr:rowOff>327660</xdr:rowOff>
                  </from>
                  <to>
                    <xdr:col>1</xdr:col>
                    <xdr:colOff>251460</xdr:colOff>
                    <xdr:row>33</xdr:row>
                    <xdr:rowOff>22860</xdr:rowOff>
                  </to>
                </anchor>
              </controlPr>
            </control>
          </mc:Choice>
        </mc:AlternateContent>
        <mc:AlternateContent xmlns:mc="http://schemas.openxmlformats.org/markup-compatibility/2006">
          <mc:Choice Requires="x14">
            <control shapeId="1038" r:id="rId13" name="Check Box 14">
              <controlPr defaultSize="0" autoFill="0" autoLine="0" autoPict="0">
                <anchor moveWithCells="1">
                  <from>
                    <xdr:col>1</xdr:col>
                    <xdr:colOff>30480</xdr:colOff>
                    <xdr:row>33</xdr:row>
                    <xdr:rowOff>7620</xdr:rowOff>
                  </from>
                  <to>
                    <xdr:col>1</xdr:col>
                    <xdr:colOff>251460</xdr:colOff>
                    <xdr:row>34</xdr:row>
                    <xdr:rowOff>30480</xdr:rowOff>
                  </to>
                </anchor>
              </controlPr>
            </control>
          </mc:Choice>
        </mc:AlternateContent>
        <mc:AlternateContent xmlns:mc="http://schemas.openxmlformats.org/markup-compatibility/2006">
          <mc:Choice Requires="x14">
            <control shapeId="1039" r:id="rId14" name="Check Box 15">
              <controlPr defaultSize="0" autoFill="0" autoLine="0" autoPict="0">
                <anchor moveWithCells="1">
                  <from>
                    <xdr:col>9</xdr:col>
                    <xdr:colOff>129540</xdr:colOff>
                    <xdr:row>36</xdr:row>
                    <xdr:rowOff>38100</xdr:rowOff>
                  </from>
                  <to>
                    <xdr:col>15</xdr:col>
                    <xdr:colOff>99060</xdr:colOff>
                    <xdr:row>36</xdr:row>
                    <xdr:rowOff>281940</xdr:rowOff>
                  </to>
                </anchor>
              </controlPr>
            </control>
          </mc:Choice>
        </mc:AlternateContent>
        <mc:AlternateContent xmlns:mc="http://schemas.openxmlformats.org/markup-compatibility/2006">
          <mc:Choice Requires="x14">
            <control shapeId="1040" r:id="rId15" name="Check Box 16">
              <controlPr defaultSize="0" autoFill="0" autoLine="0" autoPict="0">
                <anchor moveWithCells="1">
                  <from>
                    <xdr:col>16</xdr:col>
                    <xdr:colOff>106680</xdr:colOff>
                    <xdr:row>36</xdr:row>
                    <xdr:rowOff>38100</xdr:rowOff>
                  </from>
                  <to>
                    <xdr:col>23</xdr:col>
                    <xdr:colOff>53340</xdr:colOff>
                    <xdr:row>36</xdr:row>
                    <xdr:rowOff>289560</xdr:rowOff>
                  </to>
                </anchor>
              </controlPr>
            </control>
          </mc:Choice>
        </mc:AlternateContent>
        <mc:AlternateContent xmlns:mc="http://schemas.openxmlformats.org/markup-compatibility/2006">
          <mc:Choice Requires="x14">
            <control shapeId="1042" r:id="rId16" name="Check Box 18">
              <controlPr defaultSize="0" autoFill="0" autoLine="0" autoPict="0">
                <anchor moveWithCells="1">
                  <from>
                    <xdr:col>1</xdr:col>
                    <xdr:colOff>53340</xdr:colOff>
                    <xdr:row>26</xdr:row>
                    <xdr:rowOff>7620</xdr:rowOff>
                  </from>
                  <to>
                    <xdr:col>1</xdr:col>
                    <xdr:colOff>274320</xdr:colOff>
                    <xdr:row>26</xdr:row>
                    <xdr:rowOff>259080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1D5E0-8880-44D8-81D2-9874FE35A331}">
  <sheetPr>
    <tabColor theme="5" tint="0.79998168889431442"/>
  </sheetPr>
  <dimension ref="A1:G21"/>
  <sheetViews>
    <sheetView view="pageBreakPreview" zoomScale="120" zoomScaleNormal="100" zoomScaleSheetLayoutView="120" workbookViewId="0">
      <selection activeCell="F21" sqref="F21"/>
    </sheetView>
  </sheetViews>
  <sheetFormatPr defaultRowHeight="13.2"/>
  <cols>
    <col min="1" max="1" width="39.77734375" style="34" customWidth="1"/>
    <col min="2" max="2" width="22.77734375" style="266" customWidth="1"/>
    <col min="3" max="3" width="5.44140625" style="34" customWidth="1"/>
    <col min="4" max="4" width="21.44140625" style="266" customWidth="1"/>
    <col min="5" max="5" width="3.6640625" style="34" bestFit="1" customWidth="1"/>
    <col min="6" max="6" width="3" customWidth="1"/>
    <col min="7" max="7" width="4" customWidth="1"/>
  </cols>
  <sheetData>
    <row r="1" spans="1:7" s="457" customFormat="1" ht="33" customHeight="1">
      <c r="A1" s="455" t="s">
        <v>66</v>
      </c>
      <c r="B1" s="456"/>
      <c r="C1" s="455"/>
      <c r="D1" s="456"/>
      <c r="E1" s="455"/>
    </row>
    <row r="2" spans="1:7" s="359" customFormat="1" ht="33" customHeight="1">
      <c r="A2" s="683" t="s">
        <v>17</v>
      </c>
      <c r="B2" s="683"/>
      <c r="C2" s="683"/>
      <c r="D2" s="683"/>
      <c r="E2" s="683"/>
    </row>
    <row r="3" spans="1:7" ht="33" customHeight="1">
      <c r="A3" s="3" t="s">
        <v>18</v>
      </c>
      <c r="B3" s="458"/>
      <c r="C3" s="3"/>
      <c r="D3" s="458"/>
      <c r="E3" s="3"/>
      <c r="F3" s="2"/>
      <c r="G3" s="2"/>
    </row>
    <row r="4" spans="1:7" ht="33" customHeight="1">
      <c r="A4" s="684" t="s">
        <v>19</v>
      </c>
      <c r="B4" s="685"/>
      <c r="C4" s="686"/>
      <c r="D4" s="684" t="s">
        <v>20</v>
      </c>
      <c r="E4" s="686"/>
      <c r="F4" s="9"/>
      <c r="G4" s="9"/>
    </row>
    <row r="5" spans="1:7" ht="33" customHeight="1">
      <c r="A5" s="687" t="s">
        <v>21</v>
      </c>
      <c r="B5" s="688"/>
      <c r="C5" s="689"/>
      <c r="D5" s="62">
        <f>B20</f>
        <v>0</v>
      </c>
      <c r="E5" s="29" t="s">
        <v>22</v>
      </c>
      <c r="F5" s="2"/>
      <c r="G5" s="2"/>
    </row>
    <row r="6" spans="1:7" ht="33" customHeight="1">
      <c r="A6" s="687" t="s">
        <v>577</v>
      </c>
      <c r="B6" s="690"/>
      <c r="C6" s="691"/>
      <c r="D6" s="62">
        <f>D8-D5</f>
        <v>0</v>
      </c>
      <c r="E6" s="29" t="s">
        <v>22</v>
      </c>
      <c r="F6" s="2"/>
      <c r="G6" s="2"/>
    </row>
    <row r="7" spans="1:7" s="27" customFormat="1" ht="33" customHeight="1">
      <c r="A7" s="687" t="s">
        <v>578</v>
      </c>
      <c r="B7" s="688"/>
      <c r="C7" s="689"/>
      <c r="D7" s="85"/>
      <c r="E7" s="459" t="s">
        <v>22</v>
      </c>
    </row>
    <row r="8" spans="1:7" ht="33" customHeight="1">
      <c r="A8" s="692" t="s">
        <v>579</v>
      </c>
      <c r="B8" s="693"/>
      <c r="C8" s="694"/>
      <c r="D8" s="62">
        <f>D19</f>
        <v>0</v>
      </c>
      <c r="E8" s="29" t="s">
        <v>22</v>
      </c>
      <c r="F8" s="2"/>
      <c r="G8" s="2"/>
    </row>
    <row r="9" spans="1:7" s="463" customFormat="1" ht="33" customHeight="1">
      <c r="A9" s="695" t="s">
        <v>580</v>
      </c>
      <c r="B9" s="696"/>
      <c r="C9" s="697"/>
      <c r="D9" s="460"/>
      <c r="E9" s="461"/>
      <c r="F9" s="462"/>
      <c r="G9" s="462"/>
    </row>
    <row r="10" spans="1:7" ht="33" customHeight="1">
      <c r="A10" s="3" t="s">
        <v>27</v>
      </c>
      <c r="B10" s="458"/>
      <c r="C10" s="3"/>
      <c r="D10" s="458"/>
      <c r="E10" s="3"/>
      <c r="F10" s="2"/>
      <c r="G10" s="2"/>
    </row>
    <row r="11" spans="1:7" ht="33" customHeight="1">
      <c r="A11" s="3" t="s">
        <v>581</v>
      </c>
      <c r="B11" s="458"/>
      <c r="C11" s="3"/>
      <c r="D11" s="458"/>
      <c r="E11" s="3"/>
      <c r="F11" s="2"/>
      <c r="G11" s="2"/>
    </row>
    <row r="12" spans="1:7" ht="44.4" customHeight="1">
      <c r="A12" s="358" t="s">
        <v>29</v>
      </c>
      <c r="B12" s="598" t="s">
        <v>589</v>
      </c>
      <c r="C12" s="600"/>
      <c r="D12" s="681" t="s">
        <v>582</v>
      </c>
      <c r="E12" s="682"/>
      <c r="F12" s="9"/>
      <c r="G12" s="9"/>
    </row>
    <row r="13" spans="1:7" ht="33" customHeight="1">
      <c r="A13" s="464" t="s">
        <v>583</v>
      </c>
      <c r="B13" s="465">
        <f>D13/2</f>
        <v>0</v>
      </c>
      <c r="C13" s="71" t="s">
        <v>22</v>
      </c>
      <c r="D13" s="466"/>
      <c r="E13" s="71" t="s">
        <v>22</v>
      </c>
      <c r="F13" s="2"/>
      <c r="G13" s="4"/>
    </row>
    <row r="14" spans="1:7" ht="33" customHeight="1">
      <c r="A14" s="464" t="s">
        <v>584</v>
      </c>
      <c r="B14" s="465">
        <f t="shared" ref="B14:B18" si="0">D14/2</f>
        <v>0</v>
      </c>
      <c r="C14" s="71" t="s">
        <v>22</v>
      </c>
      <c r="D14" s="466"/>
      <c r="E14" s="71" t="s">
        <v>22</v>
      </c>
      <c r="F14" s="2"/>
      <c r="G14" s="2"/>
    </row>
    <row r="15" spans="1:7" ht="33" customHeight="1">
      <c r="A15" s="464" t="s">
        <v>585</v>
      </c>
      <c r="B15" s="465">
        <f t="shared" si="0"/>
        <v>0</v>
      </c>
      <c r="C15" s="71" t="s">
        <v>22</v>
      </c>
      <c r="D15" s="466"/>
      <c r="E15" s="71" t="s">
        <v>22</v>
      </c>
      <c r="F15" s="2"/>
      <c r="G15" s="2"/>
    </row>
    <row r="16" spans="1:7" ht="33" customHeight="1">
      <c r="A16" s="464" t="s">
        <v>586</v>
      </c>
      <c r="B16" s="465">
        <f t="shared" si="0"/>
        <v>0</v>
      </c>
      <c r="C16" s="71" t="s">
        <v>22</v>
      </c>
      <c r="D16" s="466"/>
      <c r="E16" s="71" t="s">
        <v>22</v>
      </c>
      <c r="F16" s="2"/>
      <c r="G16" s="2"/>
    </row>
    <row r="17" spans="1:7" ht="33" customHeight="1">
      <c r="A17" s="464" t="s">
        <v>587</v>
      </c>
      <c r="B17" s="465">
        <f t="shared" si="0"/>
        <v>0</v>
      </c>
      <c r="C17" s="71" t="s">
        <v>22</v>
      </c>
      <c r="D17" s="466"/>
      <c r="E17" s="71" t="s">
        <v>22</v>
      </c>
      <c r="F17" s="2"/>
      <c r="G17" s="2"/>
    </row>
    <row r="18" spans="1:7" ht="33" customHeight="1">
      <c r="A18" s="464" t="s">
        <v>588</v>
      </c>
      <c r="B18" s="465">
        <f t="shared" si="0"/>
        <v>0</v>
      </c>
      <c r="C18" s="71" t="s">
        <v>22</v>
      </c>
      <c r="D18" s="466"/>
      <c r="E18" s="71" t="s">
        <v>22</v>
      </c>
      <c r="F18" s="2"/>
      <c r="G18" s="2"/>
    </row>
    <row r="19" spans="1:7" ht="33" customHeight="1">
      <c r="A19" s="470" t="s">
        <v>30</v>
      </c>
      <c r="B19" s="467">
        <f>SUM(B13:B18)</f>
        <v>0</v>
      </c>
      <c r="C19" s="29" t="s">
        <v>22</v>
      </c>
      <c r="D19" s="467">
        <f>SUM(D13:D18)</f>
        <v>0</v>
      </c>
      <c r="E19" s="468" t="s">
        <v>22</v>
      </c>
      <c r="F19" s="2"/>
      <c r="G19" s="2"/>
    </row>
    <row r="20" spans="1:7" ht="33" customHeight="1">
      <c r="A20" s="471" t="s">
        <v>31</v>
      </c>
      <c r="B20" s="469"/>
      <c r="C20" s="26" t="s">
        <v>22</v>
      </c>
      <c r="D20" s="82"/>
      <c r="E20" s="26"/>
      <c r="F20" s="2"/>
      <c r="G20" s="2"/>
    </row>
    <row r="21" spans="1:7" ht="41.4" customHeight="1"/>
  </sheetData>
  <mergeCells count="10">
    <mergeCell ref="D12:E12"/>
    <mergeCell ref="A2:E2"/>
    <mergeCell ref="A4:C4"/>
    <mergeCell ref="D4:E4"/>
    <mergeCell ref="A5:C5"/>
    <mergeCell ref="A6:C6"/>
    <mergeCell ref="A7:C7"/>
    <mergeCell ref="B12:C12"/>
    <mergeCell ref="A8:C8"/>
    <mergeCell ref="A9:C9"/>
  </mergeCells>
  <phoneticPr fontId="3"/>
  <conditionalFormatting sqref="D13:D18">
    <cfRule type="containsBlanks" dxfId="20" priority="1">
      <formula>LEN(TRIM(D13))=0</formula>
    </cfRule>
  </conditionalFormatting>
  <pageMargins left="0.7" right="0.7" top="0.75" bottom="0.75" header="0.3" footer="0.3"/>
  <pageSetup paperSize="9" scale="9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10521-B70C-4345-BCFC-9D7EDE6AE076}">
  <sheetPr codeName="Sheet4">
    <tabColor theme="5" tint="0.79998168889431442"/>
  </sheetPr>
  <dimension ref="A1:AH59"/>
  <sheetViews>
    <sheetView view="pageBreakPreview" zoomScaleNormal="100" zoomScaleSheetLayoutView="100" workbookViewId="0">
      <selection activeCell="K31" sqref="K31:AH31"/>
    </sheetView>
  </sheetViews>
  <sheetFormatPr defaultColWidth="2.44140625" defaultRowHeight="13.2"/>
  <sheetData>
    <row r="1" spans="1:34" ht="19.95" customHeight="1">
      <c r="A1" t="s">
        <v>234</v>
      </c>
    </row>
    <row r="2" spans="1:34" ht="38.25" customHeight="1">
      <c r="A2" s="698" t="s">
        <v>235</v>
      </c>
      <c r="B2" s="698"/>
      <c r="C2" s="698"/>
      <c r="D2" s="698"/>
      <c r="E2" s="698"/>
      <c r="F2" s="698"/>
      <c r="G2" s="698"/>
      <c r="H2" s="698"/>
      <c r="I2" s="698"/>
      <c r="J2" s="698"/>
      <c r="K2" s="698"/>
      <c r="L2" s="698"/>
      <c r="M2" s="698"/>
      <c r="N2" s="698"/>
      <c r="O2" s="698"/>
      <c r="P2" s="698"/>
      <c r="Q2" s="698"/>
      <c r="R2" s="698"/>
      <c r="S2" s="698"/>
      <c r="T2" s="698"/>
      <c r="U2" s="698"/>
      <c r="V2" s="698"/>
      <c r="W2" s="698"/>
      <c r="X2" s="698"/>
      <c r="Y2" s="698"/>
      <c r="Z2" s="698"/>
      <c r="AA2" s="698"/>
      <c r="AB2" s="698"/>
      <c r="AC2" s="698"/>
      <c r="AD2" s="698"/>
      <c r="AE2" s="698"/>
      <c r="AF2" s="698"/>
      <c r="AG2" s="698"/>
      <c r="AH2" s="698"/>
    </row>
    <row r="3" spans="1:34" ht="19.95" customHeight="1"/>
    <row r="4" spans="1:34" ht="18" customHeight="1">
      <c r="Q4" s="699" t="s">
        <v>236</v>
      </c>
      <c r="R4" s="699"/>
      <c r="S4" s="699"/>
      <c r="T4" s="699"/>
      <c r="U4" s="480" t="str">
        <f>IF(①申請書等!R8="","自動で入力されます",①申請書等!R8)</f>
        <v>自動で入力されます</v>
      </c>
      <c r="V4" s="480"/>
      <c r="W4" s="480"/>
      <c r="X4" s="480"/>
      <c r="Y4" s="480"/>
      <c r="Z4" s="480"/>
      <c r="AA4" s="480"/>
      <c r="AB4" s="480"/>
      <c r="AC4" s="480"/>
      <c r="AD4" s="480"/>
      <c r="AE4" s="480"/>
      <c r="AF4" s="480"/>
      <c r="AG4" s="480"/>
      <c r="AH4" s="480"/>
    </row>
    <row r="6" spans="1:34">
      <c r="A6" s="700" t="s">
        <v>237</v>
      </c>
      <c r="B6" s="700"/>
      <c r="C6" s="700"/>
      <c r="D6" s="700"/>
      <c r="E6" s="700"/>
      <c r="F6" s="700"/>
      <c r="G6" s="700"/>
      <c r="H6" s="700"/>
      <c r="I6" s="700"/>
      <c r="J6" s="700"/>
      <c r="K6" s="700"/>
      <c r="L6" s="700"/>
      <c r="M6" s="700"/>
      <c r="N6" s="700"/>
      <c r="O6" s="700"/>
      <c r="P6" s="700"/>
      <c r="Q6" s="700"/>
      <c r="R6" s="700"/>
      <c r="S6" s="700"/>
      <c r="T6" s="700"/>
      <c r="U6" s="700"/>
      <c r="V6" s="700"/>
      <c r="W6" s="700"/>
      <c r="X6" s="700"/>
      <c r="Y6" s="700"/>
      <c r="Z6" s="700"/>
      <c r="AA6" s="700"/>
      <c r="AB6" s="700"/>
      <c r="AC6" s="700"/>
      <c r="AD6" s="700"/>
      <c r="AE6" s="700"/>
      <c r="AF6" s="700"/>
      <c r="AG6" s="700"/>
      <c r="AH6" s="700"/>
    </row>
    <row r="7" spans="1:34">
      <c r="A7" s="152" t="s">
        <v>238</v>
      </c>
    </row>
    <row r="8" spans="1:34">
      <c r="A8" t="s">
        <v>239</v>
      </c>
    </row>
    <row r="10" spans="1:34">
      <c r="A10" s="701" t="s">
        <v>240</v>
      </c>
      <c r="B10" s="702"/>
      <c r="C10" s="702"/>
      <c r="D10" s="702"/>
      <c r="E10" s="702"/>
      <c r="F10" s="702"/>
      <c r="G10" s="702"/>
      <c r="H10" s="702"/>
      <c r="I10" s="702"/>
      <c r="J10" s="703"/>
      <c r="K10" s="707"/>
      <c r="L10" s="708"/>
      <c r="M10" s="708"/>
      <c r="N10" s="708"/>
      <c r="O10" s="708"/>
      <c r="P10" s="708"/>
      <c r="Q10" s="708"/>
      <c r="R10" s="708"/>
      <c r="S10" s="708"/>
      <c r="T10" s="708"/>
      <c r="U10" s="708"/>
      <c r="V10" s="708"/>
      <c r="W10" s="708"/>
      <c r="X10" s="709"/>
      <c r="Y10" s="713" t="s">
        <v>241</v>
      </c>
      <c r="Z10" s="714"/>
      <c r="AA10" s="714"/>
      <c r="AB10" s="714"/>
      <c r="AC10" s="715"/>
      <c r="AD10" s="713" t="s">
        <v>242</v>
      </c>
      <c r="AE10" s="714"/>
      <c r="AF10" s="714"/>
      <c r="AG10" s="714"/>
      <c r="AH10" s="715"/>
    </row>
    <row r="11" spans="1:34">
      <c r="A11" s="704"/>
      <c r="B11" s="705"/>
      <c r="C11" s="705"/>
      <c r="D11" s="705"/>
      <c r="E11" s="705"/>
      <c r="F11" s="705"/>
      <c r="G11" s="705"/>
      <c r="H11" s="705"/>
      <c r="I11" s="705"/>
      <c r="J11" s="706"/>
      <c r="K11" s="710"/>
      <c r="L11" s="711"/>
      <c r="M11" s="711"/>
      <c r="N11" s="711"/>
      <c r="O11" s="711"/>
      <c r="P11" s="711"/>
      <c r="Q11" s="711"/>
      <c r="R11" s="711"/>
      <c r="S11" s="711"/>
      <c r="T11" s="711"/>
      <c r="U11" s="711"/>
      <c r="V11" s="711"/>
      <c r="W11" s="711"/>
      <c r="X11" s="712"/>
      <c r="Y11" s="716"/>
      <c r="Z11" s="717"/>
      <c r="AA11" s="717"/>
      <c r="AB11" s="717"/>
      <c r="AC11" s="718"/>
      <c r="AD11" s="716"/>
      <c r="AE11" s="717"/>
      <c r="AF11" s="717"/>
      <c r="AG11" s="717"/>
      <c r="AH11" s="718"/>
    </row>
    <row r="12" spans="1:34">
      <c r="A12" s="701" t="s">
        <v>243</v>
      </c>
      <c r="B12" s="702"/>
      <c r="C12" s="702"/>
      <c r="D12" s="702"/>
      <c r="E12" s="702"/>
      <c r="F12" s="702"/>
      <c r="G12" s="702"/>
      <c r="H12" s="702"/>
      <c r="I12" s="702"/>
      <c r="J12" s="703"/>
      <c r="K12" s="708"/>
      <c r="L12" s="708"/>
      <c r="M12" s="708"/>
      <c r="N12" s="708"/>
      <c r="O12" s="708"/>
      <c r="P12" s="708"/>
      <c r="Q12" s="708"/>
      <c r="R12" s="708"/>
      <c r="S12" s="708"/>
      <c r="T12" s="708"/>
      <c r="U12" s="708"/>
      <c r="V12" s="708"/>
      <c r="W12" s="708"/>
      <c r="X12" s="708"/>
      <c r="Y12" s="708"/>
      <c r="Z12" s="708"/>
      <c r="AA12" s="708"/>
      <c r="AB12" s="708"/>
      <c r="AC12" s="708"/>
      <c r="AD12" s="708"/>
      <c r="AE12" s="708"/>
      <c r="AF12" s="708"/>
      <c r="AG12" s="708"/>
      <c r="AH12" s="709"/>
    </row>
    <row r="13" spans="1:34">
      <c r="A13" s="704"/>
      <c r="B13" s="705"/>
      <c r="C13" s="705"/>
      <c r="D13" s="705"/>
      <c r="E13" s="705"/>
      <c r="F13" s="705"/>
      <c r="G13" s="705"/>
      <c r="H13" s="705"/>
      <c r="I13" s="705"/>
      <c r="J13" s="706"/>
      <c r="K13" s="711"/>
      <c r="L13" s="711"/>
      <c r="M13" s="711"/>
      <c r="N13" s="711"/>
      <c r="O13" s="711"/>
      <c r="P13" s="711"/>
      <c r="Q13" s="711"/>
      <c r="R13" s="711"/>
      <c r="S13" s="711"/>
      <c r="T13" s="711"/>
      <c r="U13" s="711"/>
      <c r="V13" s="711"/>
      <c r="W13" s="711"/>
      <c r="X13" s="711"/>
      <c r="Y13" s="711"/>
      <c r="Z13" s="711"/>
      <c r="AA13" s="711"/>
      <c r="AB13" s="711"/>
      <c r="AC13" s="711"/>
      <c r="AD13" s="711"/>
      <c r="AE13" s="711"/>
      <c r="AF13" s="711"/>
      <c r="AG13" s="711"/>
      <c r="AH13" s="712"/>
    </row>
    <row r="14" spans="1:34" hidden="1">
      <c r="A14" s="724" t="s">
        <v>244</v>
      </c>
      <c r="B14" s="725"/>
      <c r="C14" s="725"/>
      <c r="D14" s="725"/>
      <c r="E14" s="725"/>
      <c r="F14" s="725"/>
      <c r="G14" s="725"/>
      <c r="H14" s="725"/>
      <c r="I14" s="725"/>
      <c r="J14" s="726"/>
      <c r="K14" s="708"/>
      <c r="L14" s="708"/>
      <c r="M14" s="708"/>
      <c r="N14" s="708"/>
      <c r="O14" s="708"/>
      <c r="P14" s="708"/>
      <c r="Q14" s="708"/>
      <c r="R14" s="708"/>
      <c r="S14" s="708"/>
      <c r="T14" s="708"/>
      <c r="U14" s="708"/>
      <c r="V14" s="708"/>
      <c r="W14" s="708"/>
      <c r="X14" s="708"/>
      <c r="Y14" s="708"/>
      <c r="Z14" s="708"/>
      <c r="AA14" s="708"/>
      <c r="AB14" s="708"/>
      <c r="AC14" s="708"/>
      <c r="AD14" s="708"/>
      <c r="AE14" s="708"/>
      <c r="AF14" s="708"/>
      <c r="AG14" s="708"/>
      <c r="AH14" s="709"/>
    </row>
    <row r="15" spans="1:34" hidden="1">
      <c r="A15" s="727"/>
      <c r="B15" s="728"/>
      <c r="C15" s="728"/>
      <c r="D15" s="728"/>
      <c r="E15" s="728"/>
      <c r="F15" s="728"/>
      <c r="G15" s="728"/>
      <c r="H15" s="728"/>
      <c r="I15" s="728"/>
      <c r="J15" s="729"/>
      <c r="K15" s="711"/>
      <c r="L15" s="711"/>
      <c r="M15" s="711"/>
      <c r="N15" s="711"/>
      <c r="O15" s="711"/>
      <c r="P15" s="711"/>
      <c r="Q15" s="711"/>
      <c r="R15" s="711"/>
      <c r="S15" s="711"/>
      <c r="T15" s="711"/>
      <c r="U15" s="711"/>
      <c r="V15" s="711"/>
      <c r="W15" s="711"/>
      <c r="X15" s="711"/>
      <c r="Y15" s="711"/>
      <c r="Z15" s="711"/>
      <c r="AA15" s="711"/>
      <c r="AB15" s="711"/>
      <c r="AC15" s="711"/>
      <c r="AD15" s="711"/>
      <c r="AE15" s="711"/>
      <c r="AF15" s="711"/>
      <c r="AG15" s="711"/>
      <c r="AH15" s="712"/>
    </row>
    <row r="16" spans="1:34">
      <c r="A16" s="724" t="s">
        <v>245</v>
      </c>
      <c r="B16" s="725"/>
      <c r="C16" s="725"/>
      <c r="D16" s="725"/>
      <c r="E16" s="725"/>
      <c r="F16" s="725"/>
      <c r="G16" s="725"/>
      <c r="H16" s="725"/>
      <c r="I16" s="725"/>
      <c r="J16" s="726"/>
      <c r="K16" s="713"/>
      <c r="L16" s="714"/>
      <c r="M16" s="714"/>
      <c r="N16" s="714"/>
      <c r="O16" s="153" t="s">
        <v>246</v>
      </c>
      <c r="P16" s="714"/>
      <c r="Q16" s="714"/>
      <c r="R16" s="153" t="s">
        <v>247</v>
      </c>
      <c r="S16" s="153" t="s">
        <v>248</v>
      </c>
      <c r="T16" s="714"/>
      <c r="U16" s="714"/>
      <c r="V16" s="714"/>
      <c r="W16" s="714"/>
      <c r="X16" s="153" t="s">
        <v>246</v>
      </c>
      <c r="Y16" s="714"/>
      <c r="Z16" s="714"/>
      <c r="AA16" s="153" t="s">
        <v>247</v>
      </c>
      <c r="AB16" s="153"/>
      <c r="AC16" s="153"/>
      <c r="AD16" s="153"/>
      <c r="AE16" s="153"/>
      <c r="AF16" s="153"/>
      <c r="AG16" s="153"/>
      <c r="AH16" s="154"/>
    </row>
    <row r="17" spans="1:34" hidden="1">
      <c r="A17" s="719" t="s">
        <v>249</v>
      </c>
      <c r="B17" s="720"/>
      <c r="C17" s="720"/>
      <c r="D17" s="720"/>
      <c r="E17" s="720"/>
      <c r="F17" s="720"/>
      <c r="G17" s="720"/>
      <c r="H17" s="720"/>
      <c r="I17" s="720"/>
      <c r="J17" s="721"/>
      <c r="K17" s="730"/>
      <c r="L17" s="731"/>
      <c r="M17" s="731"/>
      <c r="N17" s="731"/>
      <c r="O17" s="731"/>
      <c r="P17" s="731"/>
      <c r="Q17" s="731"/>
      <c r="R17" s="731"/>
      <c r="S17" s="731"/>
      <c r="T17" s="731"/>
      <c r="U17" s="731"/>
      <c r="V17" s="731"/>
      <c r="W17" s="731"/>
      <c r="X17" s="722" t="s">
        <v>250</v>
      </c>
      <c r="Y17" s="722"/>
      <c r="Z17" s="722"/>
      <c r="AA17" s="722"/>
      <c r="AB17" s="722"/>
      <c r="AC17" s="722"/>
      <c r="AD17" s="722"/>
      <c r="AE17" s="722"/>
      <c r="AF17" s="722"/>
      <c r="AG17" s="722"/>
      <c r="AH17" s="723"/>
    </row>
    <row r="18" spans="1:34" hidden="1">
      <c r="A18" s="719" t="s">
        <v>251</v>
      </c>
      <c r="B18" s="720"/>
      <c r="C18" s="720"/>
      <c r="D18" s="720"/>
      <c r="E18" s="720"/>
      <c r="F18" s="720"/>
      <c r="G18" s="720"/>
      <c r="H18" s="720"/>
      <c r="I18" s="720"/>
      <c r="J18" s="721"/>
      <c r="K18" s="722"/>
      <c r="L18" s="722"/>
      <c r="M18" s="722"/>
      <c r="N18" s="722"/>
      <c r="O18" s="722"/>
      <c r="P18" s="722"/>
      <c r="Q18" s="722"/>
      <c r="R18" s="722"/>
      <c r="S18" s="722"/>
      <c r="T18" s="722"/>
      <c r="U18" s="722"/>
      <c r="V18" s="722"/>
      <c r="W18" s="722"/>
      <c r="X18" s="722"/>
      <c r="Y18" s="722"/>
      <c r="Z18" s="722"/>
      <c r="AA18" s="722"/>
      <c r="AB18" s="722"/>
      <c r="AC18" s="722"/>
      <c r="AD18" s="722"/>
      <c r="AE18" s="722"/>
      <c r="AF18" s="722"/>
      <c r="AG18" s="722"/>
      <c r="AH18" s="723"/>
    </row>
    <row r="19" spans="1:34" hidden="1">
      <c r="A19" s="719" t="s">
        <v>252</v>
      </c>
      <c r="B19" s="720"/>
      <c r="C19" s="720"/>
      <c r="D19" s="720"/>
      <c r="E19" s="720"/>
      <c r="F19" s="720"/>
      <c r="G19" s="720"/>
      <c r="H19" s="720"/>
      <c r="I19" s="720"/>
      <c r="J19" s="721"/>
      <c r="K19" s="722"/>
      <c r="L19" s="722"/>
      <c r="M19" s="722"/>
      <c r="N19" s="722"/>
      <c r="O19" s="722"/>
      <c r="P19" s="722"/>
      <c r="Q19" s="722"/>
      <c r="R19" s="722"/>
      <c r="S19" s="722"/>
      <c r="T19" s="722"/>
      <c r="U19" s="722"/>
      <c r="V19" s="722"/>
      <c r="W19" s="722"/>
      <c r="X19" s="722"/>
      <c r="Y19" s="722"/>
      <c r="Z19" s="722"/>
      <c r="AA19" s="722"/>
      <c r="AB19" s="722"/>
      <c r="AC19" s="722"/>
      <c r="AD19" s="722"/>
      <c r="AE19" s="722"/>
      <c r="AF19" s="722"/>
      <c r="AG19" s="722"/>
      <c r="AH19" s="723"/>
    </row>
    <row r="20" spans="1:34">
      <c r="A20" s="724" t="s">
        <v>253</v>
      </c>
      <c r="B20" s="725"/>
      <c r="C20" s="725"/>
      <c r="D20" s="725"/>
      <c r="E20" s="725"/>
      <c r="F20" s="725"/>
      <c r="G20" s="725"/>
      <c r="H20" s="725"/>
      <c r="I20" s="725"/>
      <c r="J20" s="726"/>
      <c r="K20" s="735"/>
      <c r="L20" s="736"/>
      <c r="M20" s="736"/>
      <c r="N20" s="736"/>
      <c r="O20" s="736"/>
      <c r="P20" s="736"/>
      <c r="Q20" s="736"/>
      <c r="R20" s="736"/>
      <c r="S20" s="736"/>
      <c r="T20" s="736"/>
      <c r="U20" s="736"/>
      <c r="V20" s="736"/>
      <c r="W20" s="736"/>
      <c r="X20" s="736"/>
      <c r="Y20" s="736"/>
      <c r="Z20" s="736"/>
      <c r="AA20" s="736"/>
      <c r="AB20" s="736"/>
      <c r="AC20" s="736"/>
      <c r="AD20" s="736"/>
      <c r="AE20" s="736"/>
      <c r="AF20" s="736"/>
      <c r="AG20" s="736"/>
      <c r="AH20" s="737"/>
    </row>
    <row r="21" spans="1:34">
      <c r="A21" s="732"/>
      <c r="B21" s="733"/>
      <c r="C21" s="733"/>
      <c r="D21" s="733"/>
      <c r="E21" s="733"/>
      <c r="F21" s="733"/>
      <c r="G21" s="733"/>
      <c r="H21" s="733"/>
      <c r="I21" s="733"/>
      <c r="J21" s="734"/>
      <c r="K21" s="738"/>
      <c r="L21" s="739"/>
      <c r="M21" s="739"/>
      <c r="N21" s="739"/>
      <c r="O21" s="739"/>
      <c r="P21" s="739"/>
      <c r="Q21" s="739"/>
      <c r="R21" s="739"/>
      <c r="S21" s="739"/>
      <c r="T21" s="739"/>
      <c r="U21" s="739"/>
      <c r="V21" s="739"/>
      <c r="W21" s="739"/>
      <c r="X21" s="739"/>
      <c r="Y21" s="739"/>
      <c r="Z21" s="739"/>
      <c r="AA21" s="739"/>
      <c r="AB21" s="739"/>
      <c r="AC21" s="739"/>
      <c r="AD21" s="739"/>
      <c r="AE21" s="739"/>
      <c r="AF21" s="739"/>
      <c r="AG21" s="739"/>
      <c r="AH21" s="740"/>
    </row>
    <row r="22" spans="1:34">
      <c r="A22" s="727"/>
      <c r="B22" s="728"/>
      <c r="C22" s="728"/>
      <c r="D22" s="728"/>
      <c r="E22" s="728"/>
      <c r="F22" s="728"/>
      <c r="G22" s="728"/>
      <c r="H22" s="728"/>
      <c r="I22" s="728"/>
      <c r="J22" s="729"/>
      <c r="K22" s="741"/>
      <c r="L22" s="742"/>
      <c r="M22" s="742"/>
      <c r="N22" s="742"/>
      <c r="O22" s="742"/>
      <c r="P22" s="742"/>
      <c r="Q22" s="742"/>
      <c r="R22" s="742"/>
      <c r="S22" s="742"/>
      <c r="T22" s="742"/>
      <c r="U22" s="742"/>
      <c r="V22" s="742"/>
      <c r="W22" s="742"/>
      <c r="X22" s="742"/>
      <c r="Y22" s="742"/>
      <c r="Z22" s="742"/>
      <c r="AA22" s="742"/>
      <c r="AB22" s="742"/>
      <c r="AC22" s="742"/>
      <c r="AD22" s="742"/>
      <c r="AE22" s="742"/>
      <c r="AF22" s="742"/>
      <c r="AG22" s="742"/>
      <c r="AH22" s="743"/>
    </row>
    <row r="24" spans="1:34">
      <c r="A24" s="701" t="s">
        <v>240</v>
      </c>
      <c r="B24" s="702"/>
      <c r="C24" s="702"/>
      <c r="D24" s="702"/>
      <c r="E24" s="702"/>
      <c r="F24" s="702"/>
      <c r="G24" s="702"/>
      <c r="H24" s="702"/>
      <c r="I24" s="702"/>
      <c r="J24" s="703"/>
      <c r="K24" s="707"/>
      <c r="L24" s="708"/>
      <c r="M24" s="708"/>
      <c r="N24" s="708"/>
      <c r="O24" s="708"/>
      <c r="P24" s="708"/>
      <c r="Q24" s="708"/>
      <c r="R24" s="708"/>
      <c r="S24" s="708"/>
      <c r="T24" s="708"/>
      <c r="U24" s="708"/>
      <c r="V24" s="708"/>
      <c r="W24" s="708"/>
      <c r="X24" s="709"/>
      <c r="Y24" s="713" t="s">
        <v>241</v>
      </c>
      <c r="Z24" s="714"/>
      <c r="AA24" s="714"/>
      <c r="AB24" s="714"/>
      <c r="AC24" s="715"/>
      <c r="AD24" s="713" t="s">
        <v>242</v>
      </c>
      <c r="AE24" s="714"/>
      <c r="AF24" s="714"/>
      <c r="AG24" s="714"/>
      <c r="AH24" s="715"/>
    </row>
    <row r="25" spans="1:34">
      <c r="A25" s="704"/>
      <c r="B25" s="705"/>
      <c r="C25" s="705"/>
      <c r="D25" s="705"/>
      <c r="E25" s="705"/>
      <c r="F25" s="705"/>
      <c r="G25" s="705"/>
      <c r="H25" s="705"/>
      <c r="I25" s="705"/>
      <c r="J25" s="706"/>
      <c r="K25" s="710"/>
      <c r="L25" s="711"/>
      <c r="M25" s="711"/>
      <c r="N25" s="711"/>
      <c r="O25" s="711"/>
      <c r="P25" s="711"/>
      <c r="Q25" s="711"/>
      <c r="R25" s="711"/>
      <c r="S25" s="711"/>
      <c r="T25" s="711"/>
      <c r="U25" s="711"/>
      <c r="V25" s="711"/>
      <c r="W25" s="711"/>
      <c r="X25" s="712"/>
      <c r="Y25" s="716"/>
      <c r="Z25" s="717"/>
      <c r="AA25" s="717"/>
      <c r="AB25" s="717"/>
      <c r="AC25" s="718"/>
      <c r="AD25" s="716"/>
      <c r="AE25" s="717"/>
      <c r="AF25" s="717"/>
      <c r="AG25" s="717"/>
      <c r="AH25" s="718"/>
    </row>
    <row r="26" spans="1:34">
      <c r="A26" s="701" t="s">
        <v>243</v>
      </c>
      <c r="B26" s="702"/>
      <c r="C26" s="702"/>
      <c r="D26" s="702"/>
      <c r="E26" s="702"/>
      <c r="F26" s="702"/>
      <c r="G26" s="702"/>
      <c r="H26" s="702"/>
      <c r="I26" s="702"/>
      <c r="J26" s="703"/>
      <c r="K26" s="708"/>
      <c r="L26" s="708"/>
      <c r="M26" s="708"/>
      <c r="N26" s="708"/>
      <c r="O26" s="708"/>
      <c r="P26" s="708"/>
      <c r="Q26" s="708"/>
      <c r="R26" s="708"/>
      <c r="S26" s="708"/>
      <c r="T26" s="708"/>
      <c r="U26" s="708"/>
      <c r="V26" s="708"/>
      <c r="W26" s="708"/>
      <c r="X26" s="708"/>
      <c r="Y26" s="708"/>
      <c r="Z26" s="708"/>
      <c r="AA26" s="708"/>
      <c r="AB26" s="708"/>
      <c r="AC26" s="708"/>
      <c r="AD26" s="708"/>
      <c r="AE26" s="708"/>
      <c r="AF26" s="708"/>
      <c r="AG26" s="708"/>
      <c r="AH26" s="709"/>
    </row>
    <row r="27" spans="1:34">
      <c r="A27" s="704"/>
      <c r="B27" s="705"/>
      <c r="C27" s="705"/>
      <c r="D27" s="705"/>
      <c r="E27" s="705"/>
      <c r="F27" s="705"/>
      <c r="G27" s="705"/>
      <c r="H27" s="705"/>
      <c r="I27" s="705"/>
      <c r="J27" s="706"/>
      <c r="K27" s="711"/>
      <c r="L27" s="711"/>
      <c r="M27" s="711"/>
      <c r="N27" s="711"/>
      <c r="O27" s="711"/>
      <c r="P27" s="711"/>
      <c r="Q27" s="711"/>
      <c r="R27" s="711"/>
      <c r="S27" s="711"/>
      <c r="T27" s="711"/>
      <c r="U27" s="711"/>
      <c r="V27" s="711"/>
      <c r="W27" s="711"/>
      <c r="X27" s="711"/>
      <c r="Y27" s="711"/>
      <c r="Z27" s="711"/>
      <c r="AA27" s="711"/>
      <c r="AB27" s="711"/>
      <c r="AC27" s="711"/>
      <c r="AD27" s="711"/>
      <c r="AE27" s="711"/>
      <c r="AF27" s="711"/>
      <c r="AG27" s="711"/>
      <c r="AH27" s="712"/>
    </row>
    <row r="28" spans="1:34">
      <c r="A28" s="724" t="s">
        <v>245</v>
      </c>
      <c r="B28" s="725"/>
      <c r="C28" s="725"/>
      <c r="D28" s="725"/>
      <c r="E28" s="725"/>
      <c r="F28" s="725"/>
      <c r="G28" s="725"/>
      <c r="H28" s="725"/>
      <c r="I28" s="725"/>
      <c r="J28" s="726"/>
      <c r="K28" s="713"/>
      <c r="L28" s="714"/>
      <c r="M28" s="714"/>
      <c r="N28" s="714"/>
      <c r="O28" s="153" t="s">
        <v>246</v>
      </c>
      <c r="P28" s="714"/>
      <c r="Q28" s="714"/>
      <c r="R28" s="153" t="s">
        <v>247</v>
      </c>
      <c r="S28" s="153" t="s">
        <v>248</v>
      </c>
      <c r="T28" s="714"/>
      <c r="U28" s="714"/>
      <c r="V28" s="714"/>
      <c r="W28" s="714"/>
      <c r="X28" s="153" t="s">
        <v>246</v>
      </c>
      <c r="Y28" s="714"/>
      <c r="Z28" s="714"/>
      <c r="AA28" s="153" t="s">
        <v>247</v>
      </c>
      <c r="AB28" s="153"/>
      <c r="AC28" s="153"/>
      <c r="AD28" s="153"/>
      <c r="AE28" s="153"/>
      <c r="AF28" s="153"/>
      <c r="AG28" s="153"/>
      <c r="AH28" s="154"/>
    </row>
    <row r="29" spans="1:34">
      <c r="A29" s="724" t="s">
        <v>253</v>
      </c>
      <c r="B29" s="725"/>
      <c r="C29" s="725"/>
      <c r="D29" s="725"/>
      <c r="E29" s="725"/>
      <c r="F29" s="725"/>
      <c r="G29" s="725"/>
      <c r="H29" s="725"/>
      <c r="I29" s="725"/>
      <c r="J29" s="726"/>
      <c r="K29" s="735"/>
      <c r="L29" s="736"/>
      <c r="M29" s="736"/>
      <c r="N29" s="736"/>
      <c r="O29" s="736"/>
      <c r="P29" s="736"/>
      <c r="Q29" s="736"/>
      <c r="R29" s="736"/>
      <c r="S29" s="736"/>
      <c r="T29" s="736"/>
      <c r="U29" s="736"/>
      <c r="V29" s="736"/>
      <c r="W29" s="736"/>
      <c r="X29" s="736"/>
      <c r="Y29" s="736"/>
      <c r="Z29" s="736"/>
      <c r="AA29" s="736"/>
      <c r="AB29" s="736"/>
      <c r="AC29" s="736"/>
      <c r="AD29" s="736"/>
      <c r="AE29" s="736"/>
      <c r="AF29" s="736"/>
      <c r="AG29" s="736"/>
      <c r="AH29" s="737"/>
    </row>
    <row r="30" spans="1:34">
      <c r="A30" s="732"/>
      <c r="B30" s="733"/>
      <c r="C30" s="733"/>
      <c r="D30" s="733"/>
      <c r="E30" s="733"/>
      <c r="F30" s="733"/>
      <c r="G30" s="733"/>
      <c r="H30" s="733"/>
      <c r="I30" s="733"/>
      <c r="J30" s="734"/>
      <c r="K30" s="738"/>
      <c r="L30" s="739"/>
      <c r="M30" s="739"/>
      <c r="N30" s="739"/>
      <c r="O30" s="739"/>
      <c r="P30" s="739"/>
      <c r="Q30" s="739"/>
      <c r="R30" s="739"/>
      <c r="S30" s="739"/>
      <c r="T30" s="739"/>
      <c r="U30" s="739"/>
      <c r="V30" s="739"/>
      <c r="W30" s="739"/>
      <c r="X30" s="739"/>
      <c r="Y30" s="739"/>
      <c r="Z30" s="739"/>
      <c r="AA30" s="739"/>
      <c r="AB30" s="739"/>
      <c r="AC30" s="739"/>
      <c r="AD30" s="739"/>
      <c r="AE30" s="739"/>
      <c r="AF30" s="739"/>
      <c r="AG30" s="739"/>
      <c r="AH30" s="740"/>
    </row>
    <row r="31" spans="1:34">
      <c r="A31" s="727"/>
      <c r="B31" s="728"/>
      <c r="C31" s="728"/>
      <c r="D31" s="728"/>
      <c r="E31" s="728"/>
      <c r="F31" s="728"/>
      <c r="G31" s="728"/>
      <c r="H31" s="728"/>
      <c r="I31" s="728"/>
      <c r="J31" s="729"/>
      <c r="K31" s="741"/>
      <c r="L31" s="742"/>
      <c r="M31" s="742"/>
      <c r="N31" s="742"/>
      <c r="O31" s="742"/>
      <c r="P31" s="742"/>
      <c r="Q31" s="742"/>
      <c r="R31" s="742"/>
      <c r="S31" s="742"/>
      <c r="T31" s="742"/>
      <c r="U31" s="742"/>
      <c r="V31" s="742"/>
      <c r="W31" s="742"/>
      <c r="X31" s="742"/>
      <c r="Y31" s="742"/>
      <c r="Z31" s="742"/>
      <c r="AA31" s="742"/>
      <c r="AB31" s="742"/>
      <c r="AC31" s="742"/>
      <c r="AD31" s="742"/>
      <c r="AE31" s="742"/>
      <c r="AF31" s="742"/>
      <c r="AG31" s="742"/>
      <c r="AH31" s="743"/>
    </row>
    <row r="32" spans="1:34">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row>
    <row r="33" spans="1:34">
      <c r="A33" s="701" t="s">
        <v>240</v>
      </c>
      <c r="B33" s="702"/>
      <c r="C33" s="702"/>
      <c r="D33" s="702"/>
      <c r="E33" s="702"/>
      <c r="F33" s="702"/>
      <c r="G33" s="702"/>
      <c r="H33" s="702"/>
      <c r="I33" s="702"/>
      <c r="J33" s="703"/>
      <c r="K33" s="707"/>
      <c r="L33" s="708"/>
      <c r="M33" s="708"/>
      <c r="N33" s="708"/>
      <c r="O33" s="708"/>
      <c r="P33" s="708"/>
      <c r="Q33" s="708"/>
      <c r="R33" s="708"/>
      <c r="S33" s="708"/>
      <c r="T33" s="708"/>
      <c r="U33" s="708"/>
      <c r="V33" s="708"/>
      <c r="W33" s="708"/>
      <c r="X33" s="709"/>
      <c r="Y33" s="713" t="s">
        <v>241</v>
      </c>
      <c r="Z33" s="714"/>
      <c r="AA33" s="714"/>
      <c r="AB33" s="714"/>
      <c r="AC33" s="715"/>
      <c r="AD33" s="713" t="s">
        <v>242</v>
      </c>
      <c r="AE33" s="714"/>
      <c r="AF33" s="714"/>
      <c r="AG33" s="714"/>
      <c r="AH33" s="715"/>
    </row>
    <row r="34" spans="1:34">
      <c r="A34" s="704"/>
      <c r="B34" s="705"/>
      <c r="C34" s="705"/>
      <c r="D34" s="705"/>
      <c r="E34" s="705"/>
      <c r="F34" s="705"/>
      <c r="G34" s="705"/>
      <c r="H34" s="705"/>
      <c r="I34" s="705"/>
      <c r="J34" s="706"/>
      <c r="K34" s="710"/>
      <c r="L34" s="711"/>
      <c r="M34" s="711"/>
      <c r="N34" s="711"/>
      <c r="O34" s="711"/>
      <c r="P34" s="711"/>
      <c r="Q34" s="711"/>
      <c r="R34" s="711"/>
      <c r="S34" s="711"/>
      <c r="T34" s="711"/>
      <c r="U34" s="711"/>
      <c r="V34" s="711"/>
      <c r="W34" s="711"/>
      <c r="X34" s="712"/>
      <c r="Y34" s="716"/>
      <c r="Z34" s="717"/>
      <c r="AA34" s="717"/>
      <c r="AB34" s="717"/>
      <c r="AC34" s="718"/>
      <c r="AD34" s="716"/>
      <c r="AE34" s="717"/>
      <c r="AF34" s="717"/>
      <c r="AG34" s="717"/>
      <c r="AH34" s="718"/>
    </row>
    <row r="35" spans="1:34">
      <c r="A35" s="701" t="s">
        <v>243</v>
      </c>
      <c r="B35" s="702"/>
      <c r="C35" s="702"/>
      <c r="D35" s="702"/>
      <c r="E35" s="702"/>
      <c r="F35" s="702"/>
      <c r="G35" s="702"/>
      <c r="H35" s="702"/>
      <c r="I35" s="702"/>
      <c r="J35" s="703"/>
      <c r="K35" s="708"/>
      <c r="L35" s="708"/>
      <c r="M35" s="708"/>
      <c r="N35" s="708"/>
      <c r="O35" s="708"/>
      <c r="P35" s="708"/>
      <c r="Q35" s="708"/>
      <c r="R35" s="708"/>
      <c r="S35" s="708"/>
      <c r="T35" s="708"/>
      <c r="U35" s="708"/>
      <c r="V35" s="708"/>
      <c r="W35" s="708"/>
      <c r="X35" s="708"/>
      <c r="Y35" s="708"/>
      <c r="Z35" s="708"/>
      <c r="AA35" s="708"/>
      <c r="AB35" s="708"/>
      <c r="AC35" s="708"/>
      <c r="AD35" s="708"/>
      <c r="AE35" s="708"/>
      <c r="AF35" s="708"/>
      <c r="AG35" s="708"/>
      <c r="AH35" s="709"/>
    </row>
    <row r="36" spans="1:34">
      <c r="A36" s="704"/>
      <c r="B36" s="705"/>
      <c r="C36" s="705"/>
      <c r="D36" s="705"/>
      <c r="E36" s="705"/>
      <c r="F36" s="705"/>
      <c r="G36" s="705"/>
      <c r="H36" s="705"/>
      <c r="I36" s="705"/>
      <c r="J36" s="706"/>
      <c r="K36" s="711"/>
      <c r="L36" s="711"/>
      <c r="M36" s="711"/>
      <c r="N36" s="711"/>
      <c r="O36" s="711"/>
      <c r="P36" s="711"/>
      <c r="Q36" s="711"/>
      <c r="R36" s="711"/>
      <c r="S36" s="711"/>
      <c r="T36" s="711"/>
      <c r="U36" s="711"/>
      <c r="V36" s="711"/>
      <c r="W36" s="711"/>
      <c r="X36" s="711"/>
      <c r="Y36" s="711"/>
      <c r="Z36" s="711"/>
      <c r="AA36" s="711"/>
      <c r="AB36" s="711"/>
      <c r="AC36" s="711"/>
      <c r="AD36" s="711"/>
      <c r="AE36" s="711"/>
      <c r="AF36" s="711"/>
      <c r="AG36" s="711"/>
      <c r="AH36" s="712"/>
    </row>
    <row r="37" spans="1:34">
      <c r="A37" s="724" t="s">
        <v>245</v>
      </c>
      <c r="B37" s="725"/>
      <c r="C37" s="725"/>
      <c r="D37" s="725"/>
      <c r="E37" s="725"/>
      <c r="F37" s="725"/>
      <c r="G37" s="725"/>
      <c r="H37" s="725"/>
      <c r="I37" s="725"/>
      <c r="J37" s="726"/>
      <c r="K37" s="713"/>
      <c r="L37" s="714"/>
      <c r="M37" s="714"/>
      <c r="N37" s="714"/>
      <c r="O37" s="153" t="s">
        <v>246</v>
      </c>
      <c r="P37" s="714"/>
      <c r="Q37" s="714"/>
      <c r="R37" s="153" t="s">
        <v>247</v>
      </c>
      <c r="S37" s="153" t="s">
        <v>248</v>
      </c>
      <c r="T37" s="714"/>
      <c r="U37" s="714"/>
      <c r="V37" s="714"/>
      <c r="W37" s="714"/>
      <c r="X37" s="153" t="s">
        <v>246</v>
      </c>
      <c r="Y37" s="714"/>
      <c r="Z37" s="714"/>
      <c r="AA37" s="153" t="s">
        <v>247</v>
      </c>
      <c r="AB37" s="153"/>
      <c r="AC37" s="153"/>
      <c r="AD37" s="153"/>
      <c r="AE37" s="153"/>
      <c r="AF37" s="153"/>
      <c r="AG37" s="153"/>
      <c r="AH37" s="154"/>
    </row>
    <row r="38" spans="1:34">
      <c r="A38" s="724" t="s">
        <v>253</v>
      </c>
      <c r="B38" s="725"/>
      <c r="C38" s="725"/>
      <c r="D38" s="725"/>
      <c r="E38" s="725"/>
      <c r="F38" s="725"/>
      <c r="G38" s="725"/>
      <c r="H38" s="725"/>
      <c r="I38" s="725"/>
      <c r="J38" s="726"/>
      <c r="K38" s="735"/>
      <c r="L38" s="736"/>
      <c r="M38" s="736"/>
      <c r="N38" s="736"/>
      <c r="O38" s="736"/>
      <c r="P38" s="736"/>
      <c r="Q38" s="736"/>
      <c r="R38" s="736"/>
      <c r="S38" s="736"/>
      <c r="T38" s="736"/>
      <c r="U38" s="736"/>
      <c r="V38" s="736"/>
      <c r="W38" s="736"/>
      <c r="X38" s="736"/>
      <c r="Y38" s="736"/>
      <c r="Z38" s="736"/>
      <c r="AA38" s="736"/>
      <c r="AB38" s="736"/>
      <c r="AC38" s="736"/>
      <c r="AD38" s="736"/>
      <c r="AE38" s="736"/>
      <c r="AF38" s="736"/>
      <c r="AG38" s="736"/>
      <c r="AH38" s="737"/>
    </row>
    <row r="39" spans="1:34">
      <c r="A39" s="732"/>
      <c r="B39" s="733"/>
      <c r="C39" s="733"/>
      <c r="D39" s="733"/>
      <c r="E39" s="733"/>
      <c r="F39" s="733"/>
      <c r="G39" s="733"/>
      <c r="H39" s="733"/>
      <c r="I39" s="733"/>
      <c r="J39" s="734"/>
      <c r="K39" s="738"/>
      <c r="L39" s="739"/>
      <c r="M39" s="739"/>
      <c r="N39" s="739"/>
      <c r="O39" s="739"/>
      <c r="P39" s="739"/>
      <c r="Q39" s="739"/>
      <c r="R39" s="739"/>
      <c r="S39" s="739"/>
      <c r="T39" s="739"/>
      <c r="U39" s="739"/>
      <c r="V39" s="739"/>
      <c r="W39" s="739"/>
      <c r="X39" s="739"/>
      <c r="Y39" s="739"/>
      <c r="Z39" s="739"/>
      <c r="AA39" s="739"/>
      <c r="AB39" s="739"/>
      <c r="AC39" s="739"/>
      <c r="AD39" s="739"/>
      <c r="AE39" s="739"/>
      <c r="AF39" s="739"/>
      <c r="AG39" s="739"/>
      <c r="AH39" s="740"/>
    </row>
    <row r="40" spans="1:34">
      <c r="A40" s="727"/>
      <c r="B40" s="728"/>
      <c r="C40" s="728"/>
      <c r="D40" s="728"/>
      <c r="E40" s="728"/>
      <c r="F40" s="728"/>
      <c r="G40" s="728"/>
      <c r="H40" s="728"/>
      <c r="I40" s="728"/>
      <c r="J40" s="729"/>
      <c r="K40" s="741"/>
      <c r="L40" s="742"/>
      <c r="M40" s="742"/>
      <c r="N40" s="742"/>
      <c r="O40" s="742"/>
      <c r="P40" s="742"/>
      <c r="Q40" s="742"/>
      <c r="R40" s="742"/>
      <c r="S40" s="742"/>
      <c r="T40" s="742"/>
      <c r="U40" s="742"/>
      <c r="V40" s="742"/>
      <c r="W40" s="742"/>
      <c r="X40" s="742"/>
      <c r="Y40" s="742"/>
      <c r="Z40" s="742"/>
      <c r="AA40" s="742"/>
      <c r="AB40" s="742"/>
      <c r="AC40" s="742"/>
      <c r="AD40" s="742"/>
      <c r="AE40" s="742"/>
      <c r="AF40" s="742"/>
      <c r="AG40" s="742"/>
      <c r="AH40" s="743"/>
    </row>
    <row r="41" spans="1:34">
      <c r="K41" s="127"/>
      <c r="L41" s="127"/>
      <c r="M41" s="127"/>
      <c r="N41" s="127"/>
      <c r="O41" s="127"/>
      <c r="P41" s="127"/>
      <c r="Q41" s="127"/>
      <c r="R41" s="127"/>
      <c r="S41" s="127"/>
      <c r="T41" s="127"/>
      <c r="U41" s="127"/>
      <c r="V41" s="127"/>
      <c r="W41" s="127"/>
      <c r="X41" s="127"/>
      <c r="Y41" s="127"/>
      <c r="Z41" s="127"/>
      <c r="AA41" s="127"/>
      <c r="AB41" s="127"/>
      <c r="AC41" s="127"/>
      <c r="AD41" s="127"/>
      <c r="AE41" s="127"/>
      <c r="AF41" s="127"/>
      <c r="AG41" s="127"/>
      <c r="AH41" s="127"/>
    </row>
    <row r="42" spans="1:34">
      <c r="A42" s="701" t="s">
        <v>240</v>
      </c>
      <c r="B42" s="702"/>
      <c r="C42" s="702"/>
      <c r="D42" s="702"/>
      <c r="E42" s="702"/>
      <c r="F42" s="702"/>
      <c r="G42" s="702"/>
      <c r="H42" s="702"/>
      <c r="I42" s="702"/>
      <c r="J42" s="703"/>
      <c r="K42" s="707"/>
      <c r="L42" s="708"/>
      <c r="M42" s="708"/>
      <c r="N42" s="708"/>
      <c r="O42" s="708"/>
      <c r="P42" s="708"/>
      <c r="Q42" s="708"/>
      <c r="R42" s="708"/>
      <c r="S42" s="708"/>
      <c r="T42" s="708"/>
      <c r="U42" s="708"/>
      <c r="V42" s="708"/>
      <c r="W42" s="708"/>
      <c r="X42" s="709"/>
      <c r="Y42" s="713" t="s">
        <v>241</v>
      </c>
      <c r="Z42" s="714"/>
      <c r="AA42" s="714"/>
      <c r="AB42" s="714"/>
      <c r="AC42" s="715"/>
      <c r="AD42" s="713" t="s">
        <v>242</v>
      </c>
      <c r="AE42" s="714"/>
      <c r="AF42" s="714"/>
      <c r="AG42" s="714"/>
      <c r="AH42" s="715"/>
    </row>
    <row r="43" spans="1:34">
      <c r="A43" s="704"/>
      <c r="B43" s="705"/>
      <c r="C43" s="705"/>
      <c r="D43" s="705"/>
      <c r="E43" s="705"/>
      <c r="F43" s="705"/>
      <c r="G43" s="705"/>
      <c r="H43" s="705"/>
      <c r="I43" s="705"/>
      <c r="J43" s="706"/>
      <c r="K43" s="710"/>
      <c r="L43" s="711"/>
      <c r="M43" s="711"/>
      <c r="N43" s="711"/>
      <c r="O43" s="711"/>
      <c r="P43" s="711"/>
      <c r="Q43" s="711"/>
      <c r="R43" s="711"/>
      <c r="S43" s="711"/>
      <c r="T43" s="711"/>
      <c r="U43" s="711"/>
      <c r="V43" s="711"/>
      <c r="W43" s="711"/>
      <c r="X43" s="712"/>
      <c r="Y43" s="716"/>
      <c r="Z43" s="717"/>
      <c r="AA43" s="717"/>
      <c r="AB43" s="717"/>
      <c r="AC43" s="718"/>
      <c r="AD43" s="716"/>
      <c r="AE43" s="717"/>
      <c r="AF43" s="717"/>
      <c r="AG43" s="717"/>
      <c r="AH43" s="718"/>
    </row>
    <row r="44" spans="1:34">
      <c r="A44" s="701" t="s">
        <v>243</v>
      </c>
      <c r="B44" s="702"/>
      <c r="C44" s="702"/>
      <c r="D44" s="702"/>
      <c r="E44" s="702"/>
      <c r="F44" s="702"/>
      <c r="G44" s="702"/>
      <c r="H44" s="702"/>
      <c r="I44" s="702"/>
      <c r="J44" s="703"/>
      <c r="K44" s="708"/>
      <c r="L44" s="708"/>
      <c r="M44" s="708"/>
      <c r="N44" s="708"/>
      <c r="O44" s="708"/>
      <c r="P44" s="708"/>
      <c r="Q44" s="708"/>
      <c r="R44" s="708"/>
      <c r="S44" s="708"/>
      <c r="T44" s="708"/>
      <c r="U44" s="708"/>
      <c r="V44" s="708"/>
      <c r="W44" s="708"/>
      <c r="X44" s="708"/>
      <c r="Y44" s="708"/>
      <c r="Z44" s="708"/>
      <c r="AA44" s="708"/>
      <c r="AB44" s="708"/>
      <c r="AC44" s="708"/>
      <c r="AD44" s="708"/>
      <c r="AE44" s="708"/>
      <c r="AF44" s="708"/>
      <c r="AG44" s="708"/>
      <c r="AH44" s="709"/>
    </row>
    <row r="45" spans="1:34">
      <c r="A45" s="704"/>
      <c r="B45" s="705"/>
      <c r="C45" s="705"/>
      <c r="D45" s="705"/>
      <c r="E45" s="705"/>
      <c r="F45" s="705"/>
      <c r="G45" s="705"/>
      <c r="H45" s="705"/>
      <c r="I45" s="705"/>
      <c r="J45" s="706"/>
      <c r="K45" s="711"/>
      <c r="L45" s="711"/>
      <c r="M45" s="711"/>
      <c r="N45" s="711"/>
      <c r="O45" s="711"/>
      <c r="P45" s="711"/>
      <c r="Q45" s="711"/>
      <c r="R45" s="711"/>
      <c r="S45" s="711"/>
      <c r="T45" s="711"/>
      <c r="U45" s="711"/>
      <c r="V45" s="711"/>
      <c r="W45" s="711"/>
      <c r="X45" s="711"/>
      <c r="Y45" s="711"/>
      <c r="Z45" s="711"/>
      <c r="AA45" s="711"/>
      <c r="AB45" s="711"/>
      <c r="AC45" s="711"/>
      <c r="AD45" s="711"/>
      <c r="AE45" s="711"/>
      <c r="AF45" s="711"/>
      <c r="AG45" s="711"/>
      <c r="AH45" s="712"/>
    </row>
    <row r="46" spans="1:34">
      <c r="A46" s="724" t="s">
        <v>245</v>
      </c>
      <c r="B46" s="725"/>
      <c r="C46" s="725"/>
      <c r="D46" s="725"/>
      <c r="E46" s="725"/>
      <c r="F46" s="725"/>
      <c r="G46" s="725"/>
      <c r="H46" s="725"/>
      <c r="I46" s="725"/>
      <c r="J46" s="726"/>
      <c r="K46" s="713"/>
      <c r="L46" s="714"/>
      <c r="M46" s="714"/>
      <c r="N46" s="714"/>
      <c r="O46" s="153" t="s">
        <v>246</v>
      </c>
      <c r="P46" s="714"/>
      <c r="Q46" s="714"/>
      <c r="R46" s="153" t="s">
        <v>247</v>
      </c>
      <c r="S46" s="153" t="s">
        <v>248</v>
      </c>
      <c r="T46" s="714"/>
      <c r="U46" s="714"/>
      <c r="V46" s="714"/>
      <c r="W46" s="714"/>
      <c r="X46" s="153" t="s">
        <v>246</v>
      </c>
      <c r="Y46" s="714"/>
      <c r="Z46" s="714"/>
      <c r="AA46" s="153" t="s">
        <v>247</v>
      </c>
      <c r="AB46" s="153"/>
      <c r="AC46" s="153"/>
      <c r="AD46" s="153"/>
      <c r="AE46" s="153"/>
      <c r="AF46" s="153"/>
      <c r="AG46" s="153"/>
      <c r="AH46" s="154"/>
    </row>
    <row r="47" spans="1:34">
      <c r="A47" s="724" t="s">
        <v>253</v>
      </c>
      <c r="B47" s="725"/>
      <c r="C47" s="725"/>
      <c r="D47" s="725"/>
      <c r="E47" s="725"/>
      <c r="F47" s="725"/>
      <c r="G47" s="725"/>
      <c r="H47" s="725"/>
      <c r="I47" s="725"/>
      <c r="J47" s="726"/>
      <c r="K47" s="735"/>
      <c r="L47" s="736"/>
      <c r="M47" s="736"/>
      <c r="N47" s="736"/>
      <c r="O47" s="736"/>
      <c r="P47" s="736"/>
      <c r="Q47" s="736"/>
      <c r="R47" s="736"/>
      <c r="S47" s="736"/>
      <c r="T47" s="736"/>
      <c r="U47" s="736"/>
      <c r="V47" s="736"/>
      <c r="W47" s="736"/>
      <c r="X47" s="736"/>
      <c r="Y47" s="736"/>
      <c r="Z47" s="736"/>
      <c r="AA47" s="736"/>
      <c r="AB47" s="736"/>
      <c r="AC47" s="736"/>
      <c r="AD47" s="736"/>
      <c r="AE47" s="736"/>
      <c r="AF47" s="736"/>
      <c r="AG47" s="736"/>
      <c r="AH47" s="737"/>
    </row>
    <row r="48" spans="1:34">
      <c r="A48" s="732"/>
      <c r="B48" s="733"/>
      <c r="C48" s="733"/>
      <c r="D48" s="733"/>
      <c r="E48" s="733"/>
      <c r="F48" s="733"/>
      <c r="G48" s="733"/>
      <c r="H48" s="733"/>
      <c r="I48" s="733"/>
      <c r="J48" s="734"/>
      <c r="K48" s="738"/>
      <c r="L48" s="739"/>
      <c r="M48" s="739"/>
      <c r="N48" s="739"/>
      <c r="O48" s="739"/>
      <c r="P48" s="739"/>
      <c r="Q48" s="739"/>
      <c r="R48" s="739"/>
      <c r="S48" s="739"/>
      <c r="T48" s="739"/>
      <c r="U48" s="739"/>
      <c r="V48" s="739"/>
      <c r="W48" s="739"/>
      <c r="X48" s="739"/>
      <c r="Y48" s="739"/>
      <c r="Z48" s="739"/>
      <c r="AA48" s="739"/>
      <c r="AB48" s="739"/>
      <c r="AC48" s="739"/>
      <c r="AD48" s="739"/>
      <c r="AE48" s="739"/>
      <c r="AF48" s="739"/>
      <c r="AG48" s="739"/>
      <c r="AH48" s="740"/>
    </row>
    <row r="49" spans="1:34">
      <c r="A49" s="727"/>
      <c r="B49" s="728"/>
      <c r="C49" s="728"/>
      <c r="D49" s="728"/>
      <c r="E49" s="728"/>
      <c r="F49" s="728"/>
      <c r="G49" s="728"/>
      <c r="H49" s="728"/>
      <c r="I49" s="728"/>
      <c r="J49" s="729"/>
      <c r="K49" s="741"/>
      <c r="L49" s="742"/>
      <c r="M49" s="742"/>
      <c r="N49" s="742"/>
      <c r="O49" s="742"/>
      <c r="P49" s="742"/>
      <c r="Q49" s="742"/>
      <c r="R49" s="742"/>
      <c r="S49" s="742"/>
      <c r="T49" s="742"/>
      <c r="U49" s="742"/>
      <c r="V49" s="742"/>
      <c r="W49" s="742"/>
      <c r="X49" s="742"/>
      <c r="Y49" s="742"/>
      <c r="Z49" s="742"/>
      <c r="AA49" s="742"/>
      <c r="AB49" s="742"/>
      <c r="AC49" s="742"/>
      <c r="AD49" s="742"/>
      <c r="AE49" s="742"/>
      <c r="AF49" s="742"/>
      <c r="AG49" s="742"/>
      <c r="AH49" s="743"/>
    </row>
    <row r="50" spans="1:34">
      <c r="K50" s="127"/>
      <c r="L50" s="127"/>
      <c r="M50" s="127"/>
      <c r="N50" s="127"/>
      <c r="O50" s="127"/>
      <c r="P50" s="127"/>
      <c r="Q50" s="127"/>
      <c r="R50" s="127"/>
      <c r="S50" s="127"/>
      <c r="T50" s="127"/>
      <c r="U50" s="127"/>
      <c r="V50" s="127"/>
      <c r="W50" s="127"/>
      <c r="X50" s="127"/>
      <c r="Y50" s="127"/>
      <c r="Z50" s="127"/>
      <c r="AA50" s="127"/>
      <c r="AB50" s="127"/>
      <c r="AC50" s="127"/>
      <c r="AD50" s="127"/>
      <c r="AE50" s="127"/>
      <c r="AF50" s="127"/>
      <c r="AG50" s="127"/>
      <c r="AH50" s="127"/>
    </row>
    <row r="51" spans="1:34">
      <c r="A51" s="701" t="s">
        <v>240</v>
      </c>
      <c r="B51" s="702"/>
      <c r="C51" s="702"/>
      <c r="D51" s="702"/>
      <c r="E51" s="702"/>
      <c r="F51" s="702"/>
      <c r="G51" s="702"/>
      <c r="H51" s="702"/>
      <c r="I51" s="702"/>
      <c r="J51" s="703"/>
      <c r="K51" s="707"/>
      <c r="L51" s="708"/>
      <c r="M51" s="708"/>
      <c r="N51" s="708"/>
      <c r="O51" s="708"/>
      <c r="P51" s="708"/>
      <c r="Q51" s="708"/>
      <c r="R51" s="708"/>
      <c r="S51" s="708"/>
      <c r="T51" s="708"/>
      <c r="U51" s="708"/>
      <c r="V51" s="708"/>
      <c r="W51" s="708"/>
      <c r="X51" s="709"/>
      <c r="Y51" s="713" t="s">
        <v>241</v>
      </c>
      <c r="Z51" s="714"/>
      <c r="AA51" s="714"/>
      <c r="AB51" s="714"/>
      <c r="AC51" s="715"/>
      <c r="AD51" s="713" t="s">
        <v>242</v>
      </c>
      <c r="AE51" s="714"/>
      <c r="AF51" s="714"/>
      <c r="AG51" s="714"/>
      <c r="AH51" s="715"/>
    </row>
    <row r="52" spans="1:34">
      <c r="A52" s="704"/>
      <c r="B52" s="705"/>
      <c r="C52" s="705"/>
      <c r="D52" s="705"/>
      <c r="E52" s="705"/>
      <c r="F52" s="705"/>
      <c r="G52" s="705"/>
      <c r="H52" s="705"/>
      <c r="I52" s="705"/>
      <c r="J52" s="706"/>
      <c r="K52" s="710"/>
      <c r="L52" s="711"/>
      <c r="M52" s="711"/>
      <c r="N52" s="711"/>
      <c r="O52" s="711"/>
      <c r="P52" s="711"/>
      <c r="Q52" s="711"/>
      <c r="R52" s="711"/>
      <c r="S52" s="711"/>
      <c r="T52" s="711"/>
      <c r="U52" s="711"/>
      <c r="V52" s="711"/>
      <c r="W52" s="711"/>
      <c r="X52" s="712"/>
      <c r="Y52" s="716"/>
      <c r="Z52" s="717"/>
      <c r="AA52" s="717"/>
      <c r="AB52" s="717"/>
      <c r="AC52" s="718"/>
      <c r="AD52" s="716"/>
      <c r="AE52" s="717"/>
      <c r="AF52" s="717"/>
      <c r="AG52" s="717"/>
      <c r="AH52" s="718"/>
    </row>
    <row r="53" spans="1:34">
      <c r="A53" s="701" t="s">
        <v>243</v>
      </c>
      <c r="B53" s="702"/>
      <c r="C53" s="702"/>
      <c r="D53" s="702"/>
      <c r="E53" s="702"/>
      <c r="F53" s="702"/>
      <c r="G53" s="702"/>
      <c r="H53" s="702"/>
      <c r="I53" s="702"/>
      <c r="J53" s="703"/>
      <c r="K53" s="708"/>
      <c r="L53" s="708"/>
      <c r="M53" s="708"/>
      <c r="N53" s="708"/>
      <c r="O53" s="708"/>
      <c r="P53" s="708"/>
      <c r="Q53" s="708"/>
      <c r="R53" s="708"/>
      <c r="S53" s="708"/>
      <c r="T53" s="708"/>
      <c r="U53" s="708"/>
      <c r="V53" s="708"/>
      <c r="W53" s="708"/>
      <c r="X53" s="708"/>
      <c r="Y53" s="708"/>
      <c r="Z53" s="708"/>
      <c r="AA53" s="708"/>
      <c r="AB53" s="708"/>
      <c r="AC53" s="708"/>
      <c r="AD53" s="708"/>
      <c r="AE53" s="708"/>
      <c r="AF53" s="708"/>
      <c r="AG53" s="708"/>
      <c r="AH53" s="709"/>
    </row>
    <row r="54" spans="1:34">
      <c r="A54" s="704"/>
      <c r="B54" s="705"/>
      <c r="C54" s="705"/>
      <c r="D54" s="705"/>
      <c r="E54" s="705"/>
      <c r="F54" s="705"/>
      <c r="G54" s="705"/>
      <c r="H54" s="705"/>
      <c r="I54" s="705"/>
      <c r="J54" s="706"/>
      <c r="K54" s="711"/>
      <c r="L54" s="711"/>
      <c r="M54" s="711"/>
      <c r="N54" s="711"/>
      <c r="O54" s="711"/>
      <c r="P54" s="711"/>
      <c r="Q54" s="711"/>
      <c r="R54" s="711"/>
      <c r="S54" s="711"/>
      <c r="T54" s="711"/>
      <c r="U54" s="711"/>
      <c r="V54" s="711"/>
      <c r="W54" s="711"/>
      <c r="X54" s="711"/>
      <c r="Y54" s="711"/>
      <c r="Z54" s="711"/>
      <c r="AA54" s="711"/>
      <c r="AB54" s="711"/>
      <c r="AC54" s="711"/>
      <c r="AD54" s="711"/>
      <c r="AE54" s="711"/>
      <c r="AF54" s="711"/>
      <c r="AG54" s="711"/>
      <c r="AH54" s="712"/>
    </row>
    <row r="55" spans="1:34">
      <c r="A55" s="724" t="s">
        <v>245</v>
      </c>
      <c r="B55" s="725"/>
      <c r="C55" s="725"/>
      <c r="D55" s="725"/>
      <c r="E55" s="725"/>
      <c r="F55" s="725"/>
      <c r="G55" s="725"/>
      <c r="H55" s="725"/>
      <c r="I55" s="725"/>
      <c r="J55" s="726"/>
      <c r="K55" s="713"/>
      <c r="L55" s="714"/>
      <c r="M55" s="714"/>
      <c r="N55" s="714"/>
      <c r="O55" s="153" t="s">
        <v>246</v>
      </c>
      <c r="P55" s="714"/>
      <c r="Q55" s="714"/>
      <c r="R55" s="153" t="s">
        <v>247</v>
      </c>
      <c r="S55" s="153" t="s">
        <v>248</v>
      </c>
      <c r="T55" s="714"/>
      <c r="U55" s="714"/>
      <c r="V55" s="714"/>
      <c r="W55" s="714"/>
      <c r="X55" s="153" t="s">
        <v>246</v>
      </c>
      <c r="Y55" s="714"/>
      <c r="Z55" s="714"/>
      <c r="AA55" s="153" t="s">
        <v>247</v>
      </c>
      <c r="AB55" s="153"/>
      <c r="AC55" s="153"/>
      <c r="AD55" s="153"/>
      <c r="AE55" s="153"/>
      <c r="AF55" s="153"/>
      <c r="AG55" s="153"/>
      <c r="AH55" s="154"/>
    </row>
    <row r="56" spans="1:34">
      <c r="A56" s="724" t="s">
        <v>253</v>
      </c>
      <c r="B56" s="725"/>
      <c r="C56" s="725"/>
      <c r="D56" s="725"/>
      <c r="E56" s="725"/>
      <c r="F56" s="725"/>
      <c r="G56" s="725"/>
      <c r="H56" s="725"/>
      <c r="I56" s="725"/>
      <c r="J56" s="726"/>
      <c r="K56" s="735"/>
      <c r="L56" s="736"/>
      <c r="M56" s="736"/>
      <c r="N56" s="736"/>
      <c r="O56" s="736"/>
      <c r="P56" s="736"/>
      <c r="Q56" s="736"/>
      <c r="R56" s="736"/>
      <c r="S56" s="736"/>
      <c r="T56" s="736"/>
      <c r="U56" s="736"/>
      <c r="V56" s="736"/>
      <c r="W56" s="736"/>
      <c r="X56" s="736"/>
      <c r="Y56" s="736"/>
      <c r="Z56" s="736"/>
      <c r="AA56" s="736"/>
      <c r="AB56" s="736"/>
      <c r="AC56" s="736"/>
      <c r="AD56" s="736"/>
      <c r="AE56" s="736"/>
      <c r="AF56" s="736"/>
      <c r="AG56" s="736"/>
      <c r="AH56" s="737"/>
    </row>
    <row r="57" spans="1:34">
      <c r="A57" s="732"/>
      <c r="B57" s="733"/>
      <c r="C57" s="733"/>
      <c r="D57" s="733"/>
      <c r="E57" s="733"/>
      <c r="F57" s="733"/>
      <c r="G57" s="733"/>
      <c r="H57" s="733"/>
      <c r="I57" s="733"/>
      <c r="J57" s="734"/>
      <c r="K57" s="738"/>
      <c r="L57" s="739"/>
      <c r="M57" s="739"/>
      <c r="N57" s="739"/>
      <c r="O57" s="739"/>
      <c r="P57" s="739"/>
      <c r="Q57" s="739"/>
      <c r="R57" s="739"/>
      <c r="S57" s="739"/>
      <c r="T57" s="739"/>
      <c r="U57" s="739"/>
      <c r="V57" s="739"/>
      <c r="W57" s="739"/>
      <c r="X57" s="739"/>
      <c r="Y57" s="739"/>
      <c r="Z57" s="739"/>
      <c r="AA57" s="739"/>
      <c r="AB57" s="739"/>
      <c r="AC57" s="739"/>
      <c r="AD57" s="739"/>
      <c r="AE57" s="739"/>
      <c r="AF57" s="739"/>
      <c r="AG57" s="739"/>
      <c r="AH57" s="740"/>
    </row>
    <row r="58" spans="1:34">
      <c r="A58" s="727"/>
      <c r="B58" s="728"/>
      <c r="C58" s="728"/>
      <c r="D58" s="728"/>
      <c r="E58" s="728"/>
      <c r="F58" s="728"/>
      <c r="G58" s="728"/>
      <c r="H58" s="728"/>
      <c r="I58" s="728"/>
      <c r="J58" s="729"/>
      <c r="K58" s="741"/>
      <c r="L58" s="742"/>
      <c r="M58" s="742"/>
      <c r="N58" s="742"/>
      <c r="O58" s="742"/>
      <c r="P58" s="742"/>
      <c r="Q58" s="742"/>
      <c r="R58" s="742"/>
      <c r="S58" s="742"/>
      <c r="T58" s="742"/>
      <c r="U58" s="742"/>
      <c r="V58" s="742"/>
      <c r="W58" s="742"/>
      <c r="X58" s="742"/>
      <c r="Y58" s="742"/>
      <c r="Z58" s="742"/>
      <c r="AA58" s="742"/>
      <c r="AB58" s="742"/>
      <c r="AC58" s="742"/>
      <c r="AD58" s="742"/>
      <c r="AE58" s="742"/>
      <c r="AF58" s="742"/>
      <c r="AG58" s="742"/>
      <c r="AH58" s="743"/>
    </row>
    <row r="59" spans="1:34">
      <c r="A59" s="152" t="s">
        <v>254</v>
      </c>
    </row>
  </sheetData>
  <mergeCells count="88">
    <mergeCell ref="A56:J58"/>
    <mergeCell ref="K56:AH56"/>
    <mergeCell ref="K57:AH57"/>
    <mergeCell ref="K58:AH58"/>
    <mergeCell ref="A53:J54"/>
    <mergeCell ref="K53:AH54"/>
    <mergeCell ref="A55:J55"/>
    <mergeCell ref="K55:N55"/>
    <mergeCell ref="P55:Q55"/>
    <mergeCell ref="T55:W55"/>
    <mergeCell ref="Y55:Z55"/>
    <mergeCell ref="A47:J49"/>
    <mergeCell ref="K47:AH47"/>
    <mergeCell ref="K48:AH48"/>
    <mergeCell ref="K49:AH49"/>
    <mergeCell ref="A51:J52"/>
    <mergeCell ref="K51:X52"/>
    <mergeCell ref="Y51:AC52"/>
    <mergeCell ref="AD51:AH52"/>
    <mergeCell ref="A44:J45"/>
    <mergeCell ref="K44:AH45"/>
    <mergeCell ref="A46:J46"/>
    <mergeCell ref="K46:N46"/>
    <mergeCell ref="P46:Q46"/>
    <mergeCell ref="T46:W46"/>
    <mergeCell ref="Y46:Z46"/>
    <mergeCell ref="A38:J40"/>
    <mergeCell ref="K38:AH38"/>
    <mergeCell ref="K39:AH39"/>
    <mergeCell ref="K40:AH40"/>
    <mergeCell ref="A42:J43"/>
    <mergeCell ref="K42:X43"/>
    <mergeCell ref="Y42:AC43"/>
    <mergeCell ref="AD42:AH43"/>
    <mergeCell ref="A35:J36"/>
    <mergeCell ref="K35:AH36"/>
    <mergeCell ref="A37:J37"/>
    <mergeCell ref="K37:N37"/>
    <mergeCell ref="P37:Q37"/>
    <mergeCell ref="T37:W37"/>
    <mergeCell ref="Y37:Z37"/>
    <mergeCell ref="A29:J31"/>
    <mergeCell ref="K29:AH29"/>
    <mergeCell ref="K30:AH30"/>
    <mergeCell ref="K31:AH31"/>
    <mergeCell ref="A33:J34"/>
    <mergeCell ref="K33:X34"/>
    <mergeCell ref="Y33:AC34"/>
    <mergeCell ref="AD33:AH34"/>
    <mergeCell ref="A26:J27"/>
    <mergeCell ref="K26:AH27"/>
    <mergeCell ref="A28:J28"/>
    <mergeCell ref="K28:N28"/>
    <mergeCell ref="P28:Q28"/>
    <mergeCell ref="T28:W28"/>
    <mergeCell ref="Y28:Z28"/>
    <mergeCell ref="A20:J22"/>
    <mergeCell ref="K20:AH20"/>
    <mergeCell ref="K21:AH21"/>
    <mergeCell ref="K22:AH22"/>
    <mergeCell ref="A24:J25"/>
    <mergeCell ref="K24:X25"/>
    <mergeCell ref="Y24:AC25"/>
    <mergeCell ref="AD24:AH25"/>
    <mergeCell ref="A19:J19"/>
    <mergeCell ref="K19:AH19"/>
    <mergeCell ref="A12:J13"/>
    <mergeCell ref="K12:AH13"/>
    <mergeCell ref="A14:J15"/>
    <mergeCell ref="K14:AH15"/>
    <mergeCell ref="A16:J16"/>
    <mergeCell ref="K16:N16"/>
    <mergeCell ref="P16:Q16"/>
    <mergeCell ref="T16:W16"/>
    <mergeCell ref="Y16:Z16"/>
    <mergeCell ref="A17:J17"/>
    <mergeCell ref="K17:W17"/>
    <mergeCell ref="X17:AH17"/>
    <mergeCell ref="A18:J18"/>
    <mergeCell ref="K18:AH18"/>
    <mergeCell ref="A2:AH2"/>
    <mergeCell ref="Q4:T4"/>
    <mergeCell ref="U4:AH4"/>
    <mergeCell ref="A6:AH6"/>
    <mergeCell ref="A10:J11"/>
    <mergeCell ref="K10:X11"/>
    <mergeCell ref="Y10:AC11"/>
    <mergeCell ref="AD10:AH11"/>
  </mergeCells>
  <phoneticPr fontId="3"/>
  <conditionalFormatting sqref="U4:AH4">
    <cfRule type="timePeriod" dxfId="19" priority="1" timePeriod="yesterday">
      <formula>FLOOR(U4,1)=TODAY()-1</formula>
    </cfRule>
  </conditionalFormatting>
  <dataValidations count="1">
    <dataValidation type="list" allowBlank="1" showInputMessage="1" showErrorMessage="1" sqref="AD10:AH11 AD24:AH25 AD51:AH52 AD33:AH34 AD42:AH43" xr:uid="{D6AB44BB-5D07-4D87-B647-362B710BF3AE}">
      <formula1>" ,　,完了,進行中,申請中,申請予定"</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F04F3-E036-49B3-9D3E-A44E8148F613}">
  <sheetPr codeName="Sheet5">
    <tabColor theme="5" tint="0.79998168889431442"/>
  </sheetPr>
  <dimension ref="A2:AR36"/>
  <sheetViews>
    <sheetView view="pageBreakPreview" zoomScaleNormal="100" zoomScaleSheetLayoutView="100" workbookViewId="0">
      <selection activeCell="AW28" sqref="AW28"/>
    </sheetView>
  </sheetViews>
  <sheetFormatPr defaultRowHeight="13.2"/>
  <cols>
    <col min="1" max="49" width="3" customWidth="1"/>
  </cols>
  <sheetData>
    <row r="2" spans="1:44" ht="19.5" customHeight="1">
      <c r="A2" s="150" t="s">
        <v>230</v>
      </c>
    </row>
    <row r="3" spans="1:44" ht="19.5" customHeight="1">
      <c r="A3" s="744" t="s">
        <v>604</v>
      </c>
      <c r="B3" s="744"/>
      <c r="C3" s="744"/>
      <c r="D3" s="744"/>
      <c r="E3" s="744"/>
      <c r="F3" s="744"/>
      <c r="G3" s="744"/>
      <c r="H3" s="744"/>
      <c r="I3" s="744"/>
      <c r="J3" s="744"/>
      <c r="K3" s="744"/>
      <c r="L3" s="744"/>
      <c r="M3" s="744"/>
      <c r="N3" s="744"/>
      <c r="O3" s="744"/>
      <c r="P3" s="744"/>
      <c r="Q3" s="744"/>
      <c r="R3" s="744"/>
      <c r="S3" s="744"/>
      <c r="T3" s="744"/>
      <c r="U3" s="744"/>
      <c r="V3" s="744"/>
      <c r="W3" s="744"/>
      <c r="X3" s="744"/>
      <c r="Y3" s="744"/>
      <c r="Z3" s="744"/>
      <c r="AA3" s="744"/>
      <c r="AB3" s="744"/>
      <c r="AC3" s="744"/>
      <c r="AD3" s="744"/>
      <c r="AE3" s="744"/>
      <c r="AF3" s="744"/>
      <c r="AG3" s="744"/>
      <c r="AH3" s="744"/>
      <c r="AI3" s="744"/>
      <c r="AJ3" s="744"/>
      <c r="AK3" s="744"/>
      <c r="AL3" s="744"/>
      <c r="AM3" s="744"/>
      <c r="AN3" s="744"/>
      <c r="AO3" s="744"/>
      <c r="AP3" s="744"/>
      <c r="AQ3" s="744"/>
      <c r="AR3" s="744"/>
    </row>
    <row r="4" spans="1:44" ht="12" customHeight="1">
      <c r="A4" s="30"/>
      <c r="B4" s="30"/>
      <c r="C4" s="30"/>
      <c r="D4" s="30"/>
      <c r="E4" s="30"/>
      <c r="F4" s="30"/>
      <c r="G4" s="30"/>
      <c r="H4" s="30"/>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1"/>
      <c r="AN4" s="151"/>
      <c r="AO4" s="151"/>
      <c r="AP4" s="151"/>
      <c r="AQ4" s="151"/>
      <c r="AR4" s="151"/>
    </row>
    <row r="5" spans="1:44" ht="15" customHeight="1">
      <c r="A5" s="745" t="s">
        <v>231</v>
      </c>
      <c r="B5" s="746"/>
      <c r="C5" s="746"/>
      <c r="D5" s="746"/>
      <c r="E5" s="746"/>
      <c r="F5" s="746"/>
      <c r="G5" s="746"/>
      <c r="H5" s="747"/>
      <c r="I5" s="754" t="s">
        <v>232</v>
      </c>
      <c r="J5" s="754"/>
      <c r="K5" s="754"/>
      <c r="L5" s="754"/>
      <c r="M5" s="754" t="s">
        <v>232</v>
      </c>
      <c r="N5" s="754"/>
      <c r="O5" s="754"/>
      <c r="P5" s="754"/>
      <c r="Q5" s="754" t="s">
        <v>232</v>
      </c>
      <c r="R5" s="754"/>
      <c r="S5" s="754"/>
      <c r="T5" s="754"/>
      <c r="U5" s="754" t="s">
        <v>232</v>
      </c>
      <c r="V5" s="754"/>
      <c r="W5" s="754"/>
      <c r="X5" s="754"/>
      <c r="Y5" s="754" t="s">
        <v>232</v>
      </c>
      <c r="Z5" s="754"/>
      <c r="AA5" s="754"/>
      <c r="AB5" s="754"/>
      <c r="AC5" s="754" t="s">
        <v>232</v>
      </c>
      <c r="AD5" s="754"/>
      <c r="AE5" s="754"/>
      <c r="AF5" s="754"/>
      <c r="AG5" s="754" t="s">
        <v>232</v>
      </c>
      <c r="AH5" s="754"/>
      <c r="AI5" s="754"/>
      <c r="AJ5" s="754"/>
      <c r="AK5" s="754" t="s">
        <v>232</v>
      </c>
      <c r="AL5" s="754"/>
      <c r="AM5" s="754"/>
      <c r="AN5" s="754"/>
      <c r="AO5" s="754" t="s">
        <v>232</v>
      </c>
      <c r="AP5" s="754"/>
      <c r="AQ5" s="754"/>
      <c r="AR5" s="754"/>
    </row>
    <row r="6" spans="1:44" ht="15" customHeight="1">
      <c r="A6" s="748"/>
      <c r="B6" s="749"/>
      <c r="C6" s="749"/>
      <c r="D6" s="749"/>
      <c r="E6" s="749"/>
      <c r="F6" s="749"/>
      <c r="G6" s="749"/>
      <c r="H6" s="750"/>
      <c r="I6" s="754"/>
      <c r="J6" s="754"/>
      <c r="K6" s="754"/>
      <c r="L6" s="754"/>
      <c r="M6" s="754"/>
      <c r="N6" s="754"/>
      <c r="O6" s="754"/>
      <c r="P6" s="754"/>
      <c r="Q6" s="754"/>
      <c r="R6" s="754"/>
      <c r="S6" s="754"/>
      <c r="T6" s="754"/>
      <c r="U6" s="754"/>
      <c r="V6" s="754"/>
      <c r="W6" s="754"/>
      <c r="X6" s="754"/>
      <c r="Y6" s="754"/>
      <c r="Z6" s="754"/>
      <c r="AA6" s="754"/>
      <c r="AB6" s="754"/>
      <c r="AC6" s="754"/>
      <c r="AD6" s="754"/>
      <c r="AE6" s="754"/>
      <c r="AF6" s="754"/>
      <c r="AG6" s="754"/>
      <c r="AH6" s="754"/>
      <c r="AI6" s="754"/>
      <c r="AJ6" s="754"/>
      <c r="AK6" s="754"/>
      <c r="AL6" s="754"/>
      <c r="AM6" s="754"/>
      <c r="AN6" s="754"/>
      <c r="AO6" s="754"/>
      <c r="AP6" s="754"/>
      <c r="AQ6" s="754"/>
      <c r="AR6" s="754"/>
    </row>
    <row r="7" spans="1:44" ht="19.2" customHeight="1">
      <c r="A7" s="751"/>
      <c r="B7" s="752"/>
      <c r="C7" s="752"/>
      <c r="D7" s="752"/>
      <c r="E7" s="752"/>
      <c r="F7" s="752"/>
      <c r="G7" s="752"/>
      <c r="H7" s="753"/>
      <c r="I7" s="121">
        <v>1</v>
      </c>
      <c r="J7" s="121">
        <v>2</v>
      </c>
      <c r="K7" s="121">
        <v>3</v>
      </c>
      <c r="L7" s="121">
        <v>4</v>
      </c>
      <c r="M7" s="121">
        <v>1</v>
      </c>
      <c r="N7" s="121">
        <v>2</v>
      </c>
      <c r="O7" s="121">
        <v>3</v>
      </c>
      <c r="P7" s="121">
        <v>4</v>
      </c>
      <c r="Q7" s="121">
        <v>1</v>
      </c>
      <c r="R7" s="121">
        <v>2</v>
      </c>
      <c r="S7" s="121">
        <v>3</v>
      </c>
      <c r="T7" s="121">
        <v>4</v>
      </c>
      <c r="U7" s="121">
        <v>1</v>
      </c>
      <c r="V7" s="121">
        <v>2</v>
      </c>
      <c r="W7" s="121">
        <v>3</v>
      </c>
      <c r="X7" s="121">
        <v>4</v>
      </c>
      <c r="Y7" s="121">
        <v>1</v>
      </c>
      <c r="Z7" s="121">
        <v>2</v>
      </c>
      <c r="AA7" s="121">
        <v>3</v>
      </c>
      <c r="AB7" s="121">
        <v>4</v>
      </c>
      <c r="AC7" s="121">
        <v>1</v>
      </c>
      <c r="AD7" s="121">
        <v>2</v>
      </c>
      <c r="AE7" s="121">
        <v>3</v>
      </c>
      <c r="AF7" s="121">
        <v>4</v>
      </c>
      <c r="AG7" s="121">
        <v>1</v>
      </c>
      <c r="AH7" s="121">
        <v>2</v>
      </c>
      <c r="AI7" s="121">
        <v>3</v>
      </c>
      <c r="AJ7" s="121">
        <v>4</v>
      </c>
      <c r="AK7" s="121">
        <v>1</v>
      </c>
      <c r="AL7" s="121">
        <v>2</v>
      </c>
      <c r="AM7" s="121">
        <v>3</v>
      </c>
      <c r="AN7" s="121">
        <v>4</v>
      </c>
      <c r="AO7" s="121">
        <v>1</v>
      </c>
      <c r="AP7" s="121">
        <v>2</v>
      </c>
      <c r="AQ7" s="121">
        <v>3</v>
      </c>
      <c r="AR7" s="121">
        <v>4</v>
      </c>
    </row>
    <row r="8" spans="1:44" ht="15" customHeight="1">
      <c r="A8" s="480"/>
      <c r="B8" s="480"/>
      <c r="C8" s="480"/>
      <c r="D8" s="480"/>
      <c r="E8" s="480"/>
      <c r="F8" s="480"/>
      <c r="G8" s="480"/>
      <c r="H8" s="480"/>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row>
    <row r="9" spans="1:44" ht="15" customHeight="1">
      <c r="A9" s="480"/>
      <c r="B9" s="480"/>
      <c r="C9" s="480"/>
      <c r="D9" s="480"/>
      <c r="E9" s="480"/>
      <c r="F9" s="480"/>
      <c r="G9" s="480"/>
      <c r="H9" s="480"/>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row>
    <row r="10" spans="1:44" ht="15" customHeight="1">
      <c r="A10" s="480"/>
      <c r="B10" s="480"/>
      <c r="C10" s="480"/>
      <c r="D10" s="480"/>
      <c r="E10" s="480"/>
      <c r="F10" s="480"/>
      <c r="G10" s="480"/>
      <c r="H10" s="480"/>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row>
    <row r="11" spans="1:44" ht="15" customHeight="1">
      <c r="A11" s="480"/>
      <c r="B11" s="480"/>
      <c r="C11" s="480"/>
      <c r="D11" s="480"/>
      <c r="E11" s="480"/>
      <c r="F11" s="480"/>
      <c r="G11" s="480"/>
      <c r="H11" s="480"/>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row>
    <row r="12" spans="1:44" ht="15" customHeight="1">
      <c r="A12" s="480"/>
      <c r="B12" s="480"/>
      <c r="C12" s="480"/>
      <c r="D12" s="480"/>
      <c r="E12" s="480"/>
      <c r="F12" s="480"/>
      <c r="G12" s="480"/>
      <c r="H12" s="480"/>
      <c r="I12" s="121"/>
      <c r="J12" s="121"/>
      <c r="K12" s="121"/>
      <c r="L12" s="121"/>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row>
    <row r="13" spans="1:44" ht="15" customHeight="1">
      <c r="A13" s="480"/>
      <c r="B13" s="480"/>
      <c r="C13" s="480"/>
      <c r="D13" s="480"/>
      <c r="E13" s="480"/>
      <c r="F13" s="480"/>
      <c r="G13" s="480"/>
      <c r="H13" s="480"/>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row>
    <row r="14" spans="1:44" ht="15" customHeight="1">
      <c r="A14" s="480"/>
      <c r="B14" s="480"/>
      <c r="C14" s="480"/>
      <c r="D14" s="480"/>
      <c r="E14" s="480"/>
      <c r="F14" s="480"/>
      <c r="G14" s="480"/>
      <c r="H14" s="480"/>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row>
    <row r="15" spans="1:44" ht="15" customHeight="1">
      <c r="A15" s="480"/>
      <c r="B15" s="480"/>
      <c r="C15" s="480"/>
      <c r="D15" s="480"/>
      <c r="E15" s="480"/>
      <c r="F15" s="480"/>
      <c r="G15" s="480"/>
      <c r="H15" s="480"/>
      <c r="I15" s="121"/>
      <c r="J15" s="121"/>
      <c r="K15" s="121"/>
      <c r="L15" s="121"/>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row>
    <row r="16" spans="1:44" ht="15" customHeight="1">
      <c r="A16" s="480"/>
      <c r="B16" s="480"/>
      <c r="C16" s="480"/>
      <c r="D16" s="480"/>
      <c r="E16" s="480"/>
      <c r="F16" s="480"/>
      <c r="G16" s="480"/>
      <c r="H16" s="480"/>
      <c r="I16" s="121"/>
      <c r="J16" s="121"/>
      <c r="K16" s="121"/>
      <c r="L16" s="121"/>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row>
    <row r="17" spans="1:44" ht="15" customHeight="1">
      <c r="A17" s="755"/>
      <c r="B17" s="756"/>
      <c r="C17" s="756"/>
      <c r="D17" s="756"/>
      <c r="E17" s="756"/>
      <c r="F17" s="756"/>
      <c r="G17" s="756"/>
      <c r="H17" s="757"/>
      <c r="I17" s="121"/>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row>
    <row r="18" spans="1:44" ht="15" customHeight="1">
      <c r="A18" s="480"/>
      <c r="B18" s="480"/>
      <c r="C18" s="480"/>
      <c r="D18" s="480"/>
      <c r="E18" s="480"/>
      <c r="F18" s="480"/>
      <c r="G18" s="480"/>
      <c r="H18" s="480"/>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row>
    <row r="19" spans="1:44" ht="15" customHeight="1">
      <c r="A19" s="480"/>
      <c r="B19" s="480"/>
      <c r="C19" s="480"/>
      <c r="D19" s="480"/>
      <c r="E19" s="480"/>
      <c r="F19" s="480"/>
      <c r="G19" s="480"/>
      <c r="H19" s="480"/>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row>
    <row r="20" spans="1:44" ht="15" customHeight="1">
      <c r="A20" s="755"/>
      <c r="B20" s="756"/>
      <c r="C20" s="756"/>
      <c r="D20" s="756"/>
      <c r="E20" s="756"/>
      <c r="F20" s="756"/>
      <c r="G20" s="756"/>
      <c r="H20" s="757"/>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row>
    <row r="21" spans="1:44" ht="15" customHeight="1">
      <c r="A21" s="480"/>
      <c r="B21" s="480"/>
      <c r="C21" s="480"/>
      <c r="D21" s="480"/>
      <c r="E21" s="480"/>
      <c r="F21" s="480"/>
      <c r="G21" s="480"/>
      <c r="H21" s="480"/>
      <c r="I21" s="121"/>
      <c r="J21" s="121"/>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row>
    <row r="22" spans="1:44" ht="15" customHeight="1">
      <c r="A22" s="480"/>
      <c r="B22" s="480"/>
      <c r="C22" s="480"/>
      <c r="D22" s="480"/>
      <c r="E22" s="480"/>
      <c r="F22" s="480"/>
      <c r="G22" s="480"/>
      <c r="H22" s="480"/>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row>
    <row r="23" spans="1:44" ht="15" customHeight="1">
      <c r="A23" s="480"/>
      <c r="B23" s="480"/>
      <c r="C23" s="480"/>
      <c r="D23" s="480"/>
      <c r="E23" s="480"/>
      <c r="F23" s="480"/>
      <c r="G23" s="480"/>
      <c r="H23" s="480"/>
      <c r="I23" s="121"/>
      <c r="J23" s="121"/>
      <c r="K23" s="121"/>
      <c r="L23" s="121"/>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row>
    <row r="24" spans="1:44" ht="15" customHeight="1">
      <c r="A24" s="480"/>
      <c r="B24" s="480"/>
      <c r="C24" s="480"/>
      <c r="D24" s="480"/>
      <c r="E24" s="480"/>
      <c r="F24" s="480"/>
      <c r="G24" s="480"/>
      <c r="H24" s="480"/>
      <c r="I24" s="121"/>
      <c r="J24" s="121"/>
      <c r="K24" s="121"/>
      <c r="L24" s="121"/>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row>
    <row r="25" spans="1:44" ht="15" customHeight="1">
      <c r="A25" s="480"/>
      <c r="B25" s="480"/>
      <c r="C25" s="480"/>
      <c r="D25" s="480"/>
      <c r="E25" s="480"/>
      <c r="F25" s="480"/>
      <c r="G25" s="480"/>
      <c r="H25" s="480"/>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row>
    <row r="26" spans="1:44" ht="15" customHeight="1">
      <c r="A26" s="480"/>
      <c r="B26" s="480"/>
      <c r="C26" s="480"/>
      <c r="D26" s="480"/>
      <c r="E26" s="480"/>
      <c r="F26" s="480"/>
      <c r="G26" s="480"/>
      <c r="H26" s="480"/>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t="s">
        <v>233</v>
      </c>
      <c r="AO26" s="121"/>
      <c r="AP26" s="121"/>
      <c r="AQ26" s="121"/>
      <c r="AR26" s="121"/>
    </row>
    <row r="27" spans="1:44" ht="15" customHeight="1">
      <c r="A27" s="480"/>
      <c r="B27" s="480"/>
      <c r="C27" s="480"/>
      <c r="D27" s="480"/>
      <c r="E27" s="480"/>
      <c r="F27" s="480"/>
      <c r="G27" s="480"/>
      <c r="H27" s="480"/>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row>
    <row r="28" spans="1:44" ht="15" customHeight="1">
      <c r="A28" s="480"/>
      <c r="B28" s="480"/>
      <c r="C28" s="480"/>
      <c r="D28" s="480"/>
      <c r="E28" s="480"/>
      <c r="F28" s="480"/>
      <c r="G28" s="480"/>
      <c r="H28" s="480"/>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row>
    <row r="29" spans="1:44" ht="15" customHeight="1">
      <c r="A29" s="480"/>
      <c r="B29" s="480"/>
      <c r="C29" s="480"/>
      <c r="D29" s="480"/>
      <c r="E29" s="480"/>
      <c r="F29" s="480"/>
      <c r="G29" s="480"/>
      <c r="H29" s="480"/>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row>
    <row r="30" spans="1:44" ht="15" customHeight="1">
      <c r="A30" s="480"/>
      <c r="B30" s="480"/>
      <c r="C30" s="480"/>
      <c r="D30" s="480"/>
      <c r="E30" s="480"/>
      <c r="F30" s="480"/>
      <c r="G30" s="480"/>
      <c r="H30" s="480"/>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row>
    <row r="31" spans="1:44" ht="15" customHeight="1">
      <c r="A31" s="480"/>
      <c r="B31" s="480"/>
      <c r="C31" s="480"/>
      <c r="D31" s="480"/>
      <c r="E31" s="480"/>
      <c r="F31" s="480"/>
      <c r="G31" s="480"/>
      <c r="H31" s="480"/>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row>
    <row r="32" spans="1:44" ht="15" customHeight="1"/>
    <row r="33" ht="15" customHeight="1"/>
    <row r="34" ht="15" customHeight="1"/>
    <row r="35" ht="15" customHeight="1"/>
    <row r="36" ht="15" customHeight="1"/>
  </sheetData>
  <mergeCells count="35">
    <mergeCell ref="A25:H25"/>
    <mergeCell ref="A26:H26"/>
    <mergeCell ref="A20:H20"/>
    <mergeCell ref="A21:H21"/>
    <mergeCell ref="A22:H22"/>
    <mergeCell ref="A23:H23"/>
    <mergeCell ref="A24:H24"/>
    <mergeCell ref="A31:H31"/>
    <mergeCell ref="A9:H9"/>
    <mergeCell ref="A10:H10"/>
    <mergeCell ref="A11:H11"/>
    <mergeCell ref="A12:H12"/>
    <mergeCell ref="A27:H27"/>
    <mergeCell ref="A28:H28"/>
    <mergeCell ref="A29:H29"/>
    <mergeCell ref="A30:H30"/>
    <mergeCell ref="A13:H13"/>
    <mergeCell ref="A14:H14"/>
    <mergeCell ref="A15:H15"/>
    <mergeCell ref="A16:H16"/>
    <mergeCell ref="A17:H17"/>
    <mergeCell ref="A18:H18"/>
    <mergeCell ref="A19:H19"/>
    <mergeCell ref="A8:H8"/>
    <mergeCell ref="A3:AR3"/>
    <mergeCell ref="A5:H7"/>
    <mergeCell ref="I5:L6"/>
    <mergeCell ref="M5:P6"/>
    <mergeCell ref="Q5:T6"/>
    <mergeCell ref="U5:X6"/>
    <mergeCell ref="Y5:AB6"/>
    <mergeCell ref="AC5:AF6"/>
    <mergeCell ref="AG5:AJ6"/>
    <mergeCell ref="AK5:AN6"/>
    <mergeCell ref="AO5:AR6"/>
  </mergeCells>
  <phoneticPr fontId="3"/>
  <dataValidations count="1">
    <dataValidation type="list" allowBlank="1" showInputMessage="1" showErrorMessage="1" sqref="C9:C88" xr:uid="{F36AF986-3DC1-4776-A161-34930DB4F155}">
      <formula1>$AW$2:$AW$4</formula1>
    </dataValidation>
  </dataValidations>
  <printOptions horizontalCentered="1"/>
  <pageMargins left="0.51181102362204722" right="0.51181102362204722" top="0.74803149606299213" bottom="0.35433070866141736" header="0.31496062992125984" footer="0.31496062992125984"/>
  <pageSetup paperSize="9" orientation="landscape" r:id="rId1"/>
  <rowBreaks count="1" manualBreakCount="1">
    <brk id="31" max="4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FE094-9982-44CB-9980-4DBF2423B969}">
  <sheetPr codeName="Sheet121">
    <tabColor rgb="FFFF0000"/>
  </sheetPr>
  <dimension ref="A1"/>
  <sheetViews>
    <sheetView workbookViewId="0">
      <selection activeCell="N13" sqref="N13"/>
    </sheetView>
  </sheetViews>
  <sheetFormatPr defaultRowHeight="13.2"/>
  <sheetData/>
  <phoneticPr fontId="3"/>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070C3-56F1-4D05-9456-730E946AFCF6}">
  <sheetPr codeName="Sheet1">
    <tabColor rgb="FFFFFF00"/>
  </sheetPr>
  <dimension ref="A1:R31"/>
  <sheetViews>
    <sheetView view="pageBreakPreview" topLeftCell="A19" zoomScale="110" zoomScaleNormal="100" zoomScaleSheetLayoutView="110" workbookViewId="0">
      <selection activeCell="L17" sqref="L17"/>
    </sheetView>
  </sheetViews>
  <sheetFormatPr defaultRowHeight="14.4"/>
  <cols>
    <col min="1" max="1" width="3.88671875" style="316" customWidth="1"/>
    <col min="2" max="2" width="3.33203125" style="316" customWidth="1"/>
    <col min="3" max="3" width="11.33203125" style="338" customWidth="1"/>
    <col min="4" max="4" width="57.77734375" style="339" customWidth="1"/>
    <col min="5" max="5" width="11.5546875" style="339" customWidth="1"/>
    <col min="6" max="6" width="8.109375" style="338" customWidth="1"/>
    <col min="7" max="8" width="6.44140625" style="338" customWidth="1"/>
    <col min="9" max="16384" width="8.88671875" style="316"/>
  </cols>
  <sheetData>
    <row r="1" spans="1:18" ht="19.2">
      <c r="A1" s="758" t="s">
        <v>528</v>
      </c>
      <c r="B1" s="758"/>
      <c r="C1" s="758"/>
      <c r="D1" s="758"/>
      <c r="E1" s="758"/>
      <c r="F1" s="758"/>
      <c r="G1" s="758"/>
      <c r="H1" s="758"/>
    </row>
    <row r="2" spans="1:18" ht="34.799999999999997" customHeight="1">
      <c r="B2" s="315"/>
      <c r="C2" s="315"/>
      <c r="D2" s="349" t="s">
        <v>541</v>
      </c>
      <c r="E2" s="770" t="str">
        <f>IF(①申請書等!R8="","自動で入力されます",①申請書等!R8)</f>
        <v>自動で入力されます</v>
      </c>
      <c r="F2" s="770"/>
      <c r="G2" s="770"/>
      <c r="H2" s="770"/>
    </row>
    <row r="3" spans="1:18" ht="13.8" customHeight="1">
      <c r="A3" s="317"/>
      <c r="B3" s="315"/>
      <c r="C3" s="315"/>
      <c r="D3" s="315"/>
      <c r="E3" s="315"/>
      <c r="F3" s="315"/>
      <c r="G3" s="315"/>
      <c r="H3" s="315"/>
    </row>
    <row r="4" spans="1:18">
      <c r="A4" s="759" t="s">
        <v>505</v>
      </c>
      <c r="B4" s="759" t="s">
        <v>506</v>
      </c>
      <c r="C4" s="761" t="s">
        <v>507</v>
      </c>
      <c r="D4" s="763" t="s">
        <v>508</v>
      </c>
      <c r="E4" s="764"/>
      <c r="F4" s="767" t="s">
        <v>509</v>
      </c>
      <c r="G4" s="768"/>
      <c r="H4" s="769"/>
    </row>
    <row r="5" spans="1:18">
      <c r="A5" s="760"/>
      <c r="B5" s="760"/>
      <c r="C5" s="762"/>
      <c r="D5" s="765"/>
      <c r="E5" s="766"/>
      <c r="F5" s="318" t="s">
        <v>540</v>
      </c>
      <c r="G5" s="319" t="s">
        <v>510</v>
      </c>
      <c r="H5" s="320" t="s">
        <v>511</v>
      </c>
    </row>
    <row r="6" spans="1:18" ht="22.2" customHeight="1">
      <c r="A6" s="771" t="s">
        <v>512</v>
      </c>
      <c r="B6" s="772">
        <v>1</v>
      </c>
      <c r="C6" s="774" t="s">
        <v>513</v>
      </c>
      <c r="D6" s="775" t="s">
        <v>514</v>
      </c>
      <c r="E6" s="776"/>
      <c r="F6" s="321"/>
      <c r="G6" s="321" t="s">
        <v>515</v>
      </c>
      <c r="H6" s="321" t="s">
        <v>515</v>
      </c>
    </row>
    <row r="7" spans="1:18" ht="38.4" customHeight="1">
      <c r="A7" s="771"/>
      <c r="B7" s="773"/>
      <c r="C7" s="774"/>
      <c r="D7" s="775" t="s">
        <v>516</v>
      </c>
      <c r="E7" s="776"/>
      <c r="F7" s="321"/>
      <c r="G7" s="321" t="s">
        <v>515</v>
      </c>
      <c r="H7" s="321" t="s">
        <v>515</v>
      </c>
      <c r="J7" s="322"/>
      <c r="K7" s="322"/>
      <c r="L7" s="322"/>
      <c r="M7" s="322"/>
      <c r="N7" s="322"/>
      <c r="O7" s="322"/>
      <c r="P7" s="322"/>
      <c r="Q7" s="322"/>
      <c r="R7" s="322"/>
    </row>
    <row r="8" spans="1:18" ht="36" customHeight="1">
      <c r="A8" s="771"/>
      <c r="B8" s="773"/>
      <c r="C8" s="774"/>
      <c r="D8" s="775" t="s">
        <v>517</v>
      </c>
      <c r="E8" s="776"/>
      <c r="F8" s="321"/>
      <c r="G8" s="321" t="s">
        <v>518</v>
      </c>
      <c r="H8" s="321" t="s">
        <v>518</v>
      </c>
      <c r="J8" s="322"/>
      <c r="K8" s="322"/>
      <c r="L8" s="322"/>
      <c r="M8" s="322"/>
      <c r="N8" s="322"/>
      <c r="O8" s="322"/>
      <c r="P8" s="322"/>
      <c r="Q8" s="322"/>
      <c r="R8" s="322"/>
    </row>
    <row r="9" spans="1:18" ht="19.2">
      <c r="A9" s="771"/>
      <c r="B9" s="773"/>
      <c r="C9" s="774"/>
      <c r="D9" s="323" t="s">
        <v>519</v>
      </c>
      <c r="E9" s="324"/>
      <c r="F9" s="325"/>
      <c r="G9" s="325" t="s">
        <v>518</v>
      </c>
      <c r="H9" s="325" t="s">
        <v>518</v>
      </c>
      <c r="J9" s="322"/>
      <c r="K9" s="322"/>
      <c r="L9" s="322"/>
      <c r="M9" s="322"/>
      <c r="N9" s="322"/>
      <c r="O9" s="322"/>
      <c r="P9" s="322"/>
      <c r="Q9" s="322"/>
      <c r="R9" s="322"/>
    </row>
    <row r="10" spans="1:18" ht="19.2">
      <c r="A10" s="771"/>
      <c r="B10" s="773"/>
      <c r="C10" s="774"/>
      <c r="D10" s="323" t="s">
        <v>548</v>
      </c>
      <c r="E10" s="354"/>
      <c r="F10" s="325"/>
      <c r="G10" s="325" t="s">
        <v>518</v>
      </c>
      <c r="H10" s="325" t="s">
        <v>518</v>
      </c>
      <c r="J10" s="322"/>
      <c r="K10" s="322"/>
      <c r="L10" s="322"/>
      <c r="M10" s="322"/>
      <c r="N10" s="322"/>
      <c r="O10" s="322"/>
      <c r="P10" s="322"/>
      <c r="Q10" s="322"/>
      <c r="R10" s="322"/>
    </row>
    <row r="11" spans="1:18" ht="19.2">
      <c r="A11" s="771"/>
      <c r="B11" s="773"/>
      <c r="C11" s="774"/>
      <c r="D11" s="323" t="s">
        <v>549</v>
      </c>
      <c r="E11" s="354"/>
      <c r="F11" s="325"/>
      <c r="G11" s="325"/>
      <c r="H11" s="325"/>
      <c r="J11" s="322"/>
      <c r="K11" s="322"/>
      <c r="L11" s="322"/>
      <c r="M11" s="322"/>
      <c r="N11" s="322"/>
      <c r="O11" s="322"/>
      <c r="P11" s="322"/>
      <c r="Q11" s="322"/>
      <c r="R11" s="322"/>
    </row>
    <row r="12" spans="1:18" ht="19.2">
      <c r="A12" s="771"/>
      <c r="B12" s="773"/>
      <c r="C12" s="774"/>
      <c r="D12" s="326" t="s">
        <v>550</v>
      </c>
      <c r="E12" s="327"/>
      <c r="F12" s="328"/>
      <c r="G12" s="328" t="s">
        <v>518</v>
      </c>
      <c r="H12" s="328" t="s">
        <v>518</v>
      </c>
      <c r="J12" s="322"/>
      <c r="K12" s="322"/>
      <c r="L12" s="322"/>
      <c r="M12" s="322"/>
      <c r="N12" s="322"/>
      <c r="O12" s="322"/>
      <c r="P12" s="322"/>
      <c r="Q12" s="322"/>
      <c r="R12" s="322"/>
    </row>
    <row r="13" spans="1:18" ht="19.2">
      <c r="A13" s="771"/>
      <c r="B13" s="773"/>
      <c r="C13" s="774"/>
      <c r="D13" s="326" t="s">
        <v>551</v>
      </c>
      <c r="E13" s="327"/>
      <c r="F13" s="328"/>
      <c r="G13" s="328" t="s">
        <v>518</v>
      </c>
      <c r="H13" s="328" t="s">
        <v>518</v>
      </c>
      <c r="J13" s="322"/>
      <c r="K13" s="322"/>
      <c r="L13" s="322"/>
      <c r="M13" s="322"/>
      <c r="N13" s="322"/>
      <c r="O13" s="322"/>
      <c r="P13" s="322"/>
      <c r="Q13" s="322"/>
      <c r="R13" s="322"/>
    </row>
    <row r="14" spans="1:18" ht="27" customHeight="1">
      <c r="A14" s="771"/>
      <c r="B14" s="773"/>
      <c r="C14" s="774"/>
      <c r="D14" s="326" t="s">
        <v>552</v>
      </c>
      <c r="E14" s="327"/>
      <c r="F14" s="328"/>
      <c r="G14" s="328" t="s">
        <v>518</v>
      </c>
      <c r="H14" s="328" t="s">
        <v>518</v>
      </c>
      <c r="J14" s="322"/>
      <c r="K14" s="322"/>
      <c r="L14" s="322"/>
      <c r="M14" s="322"/>
      <c r="N14" s="322"/>
      <c r="O14" s="322"/>
      <c r="P14" s="322"/>
      <c r="Q14" s="322"/>
      <c r="R14" s="322"/>
    </row>
    <row r="15" spans="1:18" ht="19.2">
      <c r="A15" s="771"/>
      <c r="B15" s="773"/>
      <c r="C15" s="774"/>
      <c r="D15" s="329" t="s">
        <v>553</v>
      </c>
      <c r="E15" s="330" t="s">
        <v>520</v>
      </c>
      <c r="F15" s="331"/>
      <c r="G15" s="328" t="s">
        <v>518</v>
      </c>
      <c r="H15" s="328" t="s">
        <v>518</v>
      </c>
      <c r="J15" s="322"/>
      <c r="K15" s="322"/>
      <c r="L15" s="322"/>
      <c r="M15" s="322"/>
      <c r="N15" s="322"/>
      <c r="O15" s="322"/>
      <c r="P15" s="322"/>
      <c r="Q15" s="322"/>
      <c r="R15" s="322"/>
    </row>
    <row r="16" spans="1:18" ht="19.2">
      <c r="A16" s="771"/>
      <c r="B16" s="773"/>
      <c r="C16" s="774"/>
      <c r="D16" s="329" t="s">
        <v>554</v>
      </c>
      <c r="E16" s="330" t="s">
        <v>520</v>
      </c>
      <c r="F16" s="331"/>
      <c r="G16" s="328" t="s">
        <v>518</v>
      </c>
      <c r="H16" s="328" t="s">
        <v>518</v>
      </c>
      <c r="J16" s="322"/>
      <c r="K16" s="322"/>
      <c r="L16" s="322"/>
      <c r="M16" s="322"/>
      <c r="N16" s="322"/>
      <c r="O16" s="322"/>
      <c r="P16" s="322"/>
      <c r="Q16" s="322"/>
      <c r="R16" s="322"/>
    </row>
    <row r="17" spans="1:18" ht="19.2">
      <c r="A17" s="771"/>
      <c r="B17" s="773"/>
      <c r="C17" s="774"/>
      <c r="D17" s="329" t="s">
        <v>555</v>
      </c>
      <c r="E17" s="330" t="s">
        <v>520</v>
      </c>
      <c r="F17" s="331"/>
      <c r="G17" s="328" t="s">
        <v>518</v>
      </c>
      <c r="H17" s="328" t="s">
        <v>518</v>
      </c>
      <c r="J17" s="322"/>
      <c r="K17" s="322"/>
      <c r="L17" s="322"/>
      <c r="M17" s="322"/>
      <c r="N17" s="322"/>
      <c r="O17" s="322"/>
      <c r="P17" s="322"/>
      <c r="Q17" s="322"/>
      <c r="R17" s="322"/>
    </row>
    <row r="18" spans="1:18" ht="19.2">
      <c r="A18" s="771"/>
      <c r="B18" s="773"/>
      <c r="C18" s="774"/>
      <c r="D18" s="329" t="s">
        <v>325</v>
      </c>
      <c r="E18" s="330" t="s">
        <v>520</v>
      </c>
      <c r="F18" s="331"/>
      <c r="G18" s="328" t="s">
        <v>518</v>
      </c>
      <c r="H18" s="328" t="s">
        <v>518</v>
      </c>
      <c r="J18" s="322"/>
      <c r="K18" s="322"/>
      <c r="L18" s="322"/>
      <c r="M18" s="322"/>
      <c r="N18" s="322"/>
      <c r="O18" s="322"/>
      <c r="P18" s="322"/>
      <c r="Q18" s="322"/>
      <c r="R18" s="322"/>
    </row>
    <row r="19" spans="1:18" ht="19.2">
      <c r="A19" s="771"/>
      <c r="B19" s="773"/>
      <c r="C19" s="774"/>
      <c r="D19" s="329" t="s">
        <v>556</v>
      </c>
      <c r="E19" s="330" t="s">
        <v>520</v>
      </c>
      <c r="F19" s="331"/>
      <c r="G19" s="328" t="s">
        <v>518</v>
      </c>
      <c r="H19" s="328" t="s">
        <v>518</v>
      </c>
      <c r="J19" s="322"/>
      <c r="K19" s="322"/>
      <c r="L19" s="322"/>
      <c r="M19" s="322"/>
      <c r="N19" s="322"/>
      <c r="O19" s="322"/>
      <c r="P19" s="322"/>
      <c r="Q19" s="322"/>
      <c r="R19" s="322"/>
    </row>
    <row r="20" spans="1:18" ht="28.8">
      <c r="A20" s="771"/>
      <c r="B20" s="773"/>
      <c r="C20" s="774"/>
      <c r="D20" s="329" t="s">
        <v>557</v>
      </c>
      <c r="E20" s="330" t="s">
        <v>520</v>
      </c>
      <c r="F20" s="331"/>
      <c r="G20" s="328" t="s">
        <v>518</v>
      </c>
      <c r="H20" s="328" t="s">
        <v>518</v>
      </c>
      <c r="J20" s="322"/>
      <c r="K20" s="322"/>
      <c r="L20" s="322"/>
      <c r="M20" s="322"/>
      <c r="N20" s="322"/>
      <c r="O20" s="322"/>
      <c r="P20" s="322"/>
      <c r="Q20" s="322"/>
      <c r="R20" s="322"/>
    </row>
    <row r="21" spans="1:18" ht="28.8">
      <c r="A21" s="771"/>
      <c r="B21" s="773"/>
      <c r="C21" s="774"/>
      <c r="D21" s="329" t="s">
        <v>558</v>
      </c>
      <c r="E21" s="330" t="s">
        <v>520</v>
      </c>
      <c r="F21" s="331"/>
      <c r="G21" s="328" t="s">
        <v>518</v>
      </c>
      <c r="H21" s="328" t="s">
        <v>518</v>
      </c>
      <c r="J21" s="322"/>
      <c r="K21" s="322"/>
      <c r="L21" s="322"/>
      <c r="M21" s="322"/>
      <c r="N21" s="322"/>
      <c r="O21" s="322"/>
      <c r="P21" s="322"/>
      <c r="Q21" s="322"/>
      <c r="R21" s="322"/>
    </row>
    <row r="22" spans="1:18" ht="19.2">
      <c r="A22" s="771"/>
      <c r="B22" s="773"/>
      <c r="C22" s="774"/>
      <c r="D22" s="329" t="s">
        <v>559</v>
      </c>
      <c r="E22" s="330" t="s">
        <v>520</v>
      </c>
      <c r="F22" s="331"/>
      <c r="G22" s="328" t="s">
        <v>518</v>
      </c>
      <c r="H22" s="328" t="s">
        <v>518</v>
      </c>
      <c r="J22" s="322"/>
      <c r="K22" s="322"/>
      <c r="L22" s="322"/>
      <c r="M22" s="322"/>
      <c r="N22" s="322"/>
      <c r="O22" s="322"/>
      <c r="P22" s="322"/>
      <c r="Q22" s="322"/>
      <c r="R22" s="322"/>
    </row>
    <row r="23" spans="1:18" ht="19.2">
      <c r="A23" s="771"/>
      <c r="B23" s="773"/>
      <c r="C23" s="774"/>
      <c r="D23" s="329" t="s">
        <v>560</v>
      </c>
      <c r="E23" s="330" t="s">
        <v>520</v>
      </c>
      <c r="F23" s="331"/>
      <c r="G23" s="328" t="s">
        <v>518</v>
      </c>
      <c r="H23" s="328" t="s">
        <v>518</v>
      </c>
      <c r="J23" s="322"/>
      <c r="K23" s="322"/>
      <c r="L23" s="322"/>
      <c r="M23" s="322"/>
      <c r="N23" s="322"/>
      <c r="O23" s="322"/>
      <c r="P23" s="322"/>
      <c r="Q23" s="322"/>
      <c r="R23" s="322"/>
    </row>
    <row r="24" spans="1:18" ht="28.8">
      <c r="A24" s="771"/>
      <c r="B24" s="773"/>
      <c r="C24" s="774"/>
      <c r="D24" s="329" t="s">
        <v>539</v>
      </c>
      <c r="E24" s="330" t="s">
        <v>520</v>
      </c>
      <c r="F24" s="331"/>
      <c r="G24" s="328" t="s">
        <v>518</v>
      </c>
      <c r="H24" s="328" t="s">
        <v>518</v>
      </c>
      <c r="J24" s="322"/>
      <c r="K24" s="322"/>
      <c r="L24" s="322"/>
      <c r="M24" s="322"/>
      <c r="N24" s="322"/>
      <c r="O24" s="322"/>
      <c r="P24" s="322"/>
      <c r="Q24" s="322"/>
      <c r="R24" s="322"/>
    </row>
    <row r="25" spans="1:18" ht="19.2">
      <c r="A25" s="771"/>
      <c r="B25" s="773"/>
      <c r="C25" s="774"/>
      <c r="D25" s="329" t="s">
        <v>538</v>
      </c>
      <c r="E25" s="330" t="s">
        <v>520</v>
      </c>
      <c r="F25" s="331"/>
      <c r="G25" s="328" t="s">
        <v>518</v>
      </c>
      <c r="H25" s="328" t="s">
        <v>518</v>
      </c>
      <c r="J25" s="322"/>
      <c r="K25" s="322"/>
      <c r="L25" s="322"/>
      <c r="M25" s="322"/>
      <c r="N25" s="322"/>
      <c r="O25" s="322"/>
      <c r="P25" s="322"/>
      <c r="Q25" s="322"/>
      <c r="R25" s="322"/>
    </row>
    <row r="26" spans="1:18" ht="19.2">
      <c r="A26" s="771"/>
      <c r="B26" s="773"/>
      <c r="C26" s="774"/>
      <c r="D26" s="329" t="s">
        <v>561</v>
      </c>
      <c r="E26" s="332" t="s">
        <v>520</v>
      </c>
      <c r="F26" s="331"/>
      <c r="G26" s="328" t="s">
        <v>518</v>
      </c>
      <c r="H26" s="328" t="s">
        <v>518</v>
      </c>
      <c r="J26" s="322"/>
      <c r="K26" s="322"/>
      <c r="L26" s="322"/>
      <c r="M26" s="322"/>
      <c r="N26" s="322"/>
      <c r="O26" s="322"/>
      <c r="P26" s="322"/>
      <c r="Q26" s="322"/>
      <c r="R26" s="322"/>
    </row>
    <row r="27" spans="1:18" ht="30.6" customHeight="1">
      <c r="A27" s="771"/>
      <c r="B27" s="777" t="s">
        <v>521</v>
      </c>
      <c r="C27" s="779" t="s">
        <v>522</v>
      </c>
      <c r="D27" s="780" t="s">
        <v>523</v>
      </c>
      <c r="E27" s="781"/>
      <c r="F27" s="333"/>
      <c r="G27" s="333" t="s">
        <v>515</v>
      </c>
      <c r="H27" s="333" t="s">
        <v>515</v>
      </c>
    </row>
    <row r="28" spans="1:18" ht="27" customHeight="1">
      <c r="A28" s="771"/>
      <c r="B28" s="778"/>
      <c r="C28" s="779"/>
      <c r="D28" s="782" t="s">
        <v>524</v>
      </c>
      <c r="E28" s="783"/>
      <c r="F28" s="334"/>
      <c r="G28" s="334" t="s">
        <v>515</v>
      </c>
      <c r="H28" s="334" t="s">
        <v>515</v>
      </c>
    </row>
    <row r="29" spans="1:18" ht="27" customHeight="1">
      <c r="A29" s="771"/>
      <c r="B29" s="784" t="s">
        <v>525</v>
      </c>
      <c r="C29" s="786" t="s">
        <v>526</v>
      </c>
      <c r="D29" s="780" t="s">
        <v>547</v>
      </c>
      <c r="E29" s="781"/>
      <c r="F29" s="335"/>
      <c r="G29" s="335" t="s">
        <v>515</v>
      </c>
      <c r="H29" s="335" t="s">
        <v>515</v>
      </c>
    </row>
    <row r="30" spans="1:18" ht="36.6" customHeight="1">
      <c r="A30" s="771"/>
      <c r="B30" s="784"/>
      <c r="C30" s="786"/>
      <c r="D30" s="788" t="s">
        <v>565</v>
      </c>
      <c r="E30" s="789"/>
      <c r="F30" s="336"/>
      <c r="G30" s="336" t="s">
        <v>515</v>
      </c>
      <c r="H30" s="336" t="s">
        <v>515</v>
      </c>
    </row>
    <row r="31" spans="1:18" ht="27" customHeight="1">
      <c r="A31" s="771"/>
      <c r="B31" s="785"/>
      <c r="C31" s="787"/>
      <c r="D31" s="790" t="s">
        <v>527</v>
      </c>
      <c r="E31" s="791"/>
      <c r="F31" s="337"/>
      <c r="G31" s="337" t="s">
        <v>515</v>
      </c>
      <c r="H31" s="337" t="s">
        <v>515</v>
      </c>
    </row>
  </sheetData>
  <mergeCells count="22">
    <mergeCell ref="A6:A31"/>
    <mergeCell ref="B6:B26"/>
    <mergeCell ref="C6:C26"/>
    <mergeCell ref="D6:E6"/>
    <mergeCell ref="D7:E7"/>
    <mergeCell ref="D8:E8"/>
    <mergeCell ref="B27:B28"/>
    <mergeCell ref="C27:C28"/>
    <mergeCell ref="D27:E27"/>
    <mergeCell ref="D28:E28"/>
    <mergeCell ref="B29:B31"/>
    <mergeCell ref="C29:C31"/>
    <mergeCell ref="D29:E29"/>
    <mergeCell ref="D30:E30"/>
    <mergeCell ref="D31:E31"/>
    <mergeCell ref="A1:H1"/>
    <mergeCell ref="A4:A5"/>
    <mergeCell ref="B4:B5"/>
    <mergeCell ref="C4:C5"/>
    <mergeCell ref="D4:E5"/>
    <mergeCell ref="F4:H4"/>
    <mergeCell ref="E2:H2"/>
  </mergeCells>
  <phoneticPr fontId="3"/>
  <pageMargins left="0.7" right="0.7" top="0.75" bottom="0.75" header="0.3" footer="0.3"/>
  <pageSetup paperSize="9" scale="8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9698" r:id="rId4" name="Check Box 2">
              <controlPr defaultSize="0" autoFill="0" autoLine="0" autoPict="0">
                <anchor moveWithCells="1">
                  <from>
                    <xdr:col>3</xdr:col>
                    <xdr:colOff>1584960</xdr:colOff>
                    <xdr:row>25</xdr:row>
                    <xdr:rowOff>0</xdr:rowOff>
                  </from>
                  <to>
                    <xdr:col>3</xdr:col>
                    <xdr:colOff>2202180</xdr:colOff>
                    <xdr:row>25</xdr:row>
                    <xdr:rowOff>236220</xdr:rowOff>
                  </to>
                </anchor>
              </controlPr>
            </control>
          </mc:Choice>
        </mc:AlternateContent>
        <mc:AlternateContent xmlns:mc="http://schemas.openxmlformats.org/markup-compatibility/2006">
          <mc:Choice Requires="x14">
            <control shapeId="29699" r:id="rId5" name="Check Box 3">
              <controlPr defaultSize="0" autoFill="0" autoLine="0" autoPict="0">
                <anchor moveWithCells="1">
                  <from>
                    <xdr:col>3</xdr:col>
                    <xdr:colOff>2118360</xdr:colOff>
                    <xdr:row>25</xdr:row>
                    <xdr:rowOff>0</xdr:rowOff>
                  </from>
                  <to>
                    <xdr:col>3</xdr:col>
                    <xdr:colOff>2735580</xdr:colOff>
                    <xdr:row>25</xdr:row>
                    <xdr:rowOff>236220</xdr:rowOff>
                  </to>
                </anchor>
              </controlPr>
            </control>
          </mc:Choice>
        </mc:AlternateContent>
        <mc:AlternateContent xmlns:mc="http://schemas.openxmlformats.org/markup-compatibility/2006">
          <mc:Choice Requires="x14">
            <control shapeId="29700" r:id="rId6" name="Check Box 4">
              <controlPr defaultSize="0" autoFill="0" autoLine="0" autoPict="0">
                <anchor moveWithCells="1">
                  <from>
                    <xdr:col>5</xdr:col>
                    <xdr:colOff>129540</xdr:colOff>
                    <xdr:row>5</xdr:row>
                    <xdr:rowOff>60960</xdr:rowOff>
                  </from>
                  <to>
                    <xdr:col>5</xdr:col>
                    <xdr:colOff>304800</xdr:colOff>
                    <xdr:row>5</xdr:row>
                    <xdr:rowOff>220980</xdr:rowOff>
                  </to>
                </anchor>
              </controlPr>
            </control>
          </mc:Choice>
        </mc:AlternateContent>
        <mc:AlternateContent xmlns:mc="http://schemas.openxmlformats.org/markup-compatibility/2006">
          <mc:Choice Requires="x14">
            <control shapeId="29701" r:id="rId7" name="Check Box 5">
              <controlPr defaultSize="0" autoFill="0" autoLine="0" autoPict="0">
                <anchor moveWithCells="1">
                  <from>
                    <xdr:col>5</xdr:col>
                    <xdr:colOff>129540</xdr:colOff>
                    <xdr:row>6</xdr:row>
                    <xdr:rowOff>114300</xdr:rowOff>
                  </from>
                  <to>
                    <xdr:col>5</xdr:col>
                    <xdr:colOff>373380</xdr:colOff>
                    <xdr:row>6</xdr:row>
                    <xdr:rowOff>335280</xdr:rowOff>
                  </to>
                </anchor>
              </controlPr>
            </control>
          </mc:Choice>
        </mc:AlternateContent>
        <mc:AlternateContent xmlns:mc="http://schemas.openxmlformats.org/markup-compatibility/2006">
          <mc:Choice Requires="x14">
            <control shapeId="29702" r:id="rId8" name="Check Box 6">
              <controlPr defaultSize="0" autoFill="0" autoLine="0" autoPict="0">
                <anchor moveWithCells="1">
                  <from>
                    <xdr:col>5</xdr:col>
                    <xdr:colOff>129540</xdr:colOff>
                    <xdr:row>7</xdr:row>
                    <xdr:rowOff>106680</xdr:rowOff>
                  </from>
                  <to>
                    <xdr:col>5</xdr:col>
                    <xdr:colOff>365760</xdr:colOff>
                    <xdr:row>7</xdr:row>
                    <xdr:rowOff>312420</xdr:rowOff>
                  </to>
                </anchor>
              </controlPr>
            </control>
          </mc:Choice>
        </mc:AlternateContent>
        <mc:AlternateContent xmlns:mc="http://schemas.openxmlformats.org/markup-compatibility/2006">
          <mc:Choice Requires="x14">
            <control shapeId="29703" r:id="rId9" name="Check Box 7">
              <controlPr defaultSize="0" autoFill="0" autoLine="0" autoPict="0">
                <anchor moveWithCells="1">
                  <from>
                    <xdr:col>5</xdr:col>
                    <xdr:colOff>129540</xdr:colOff>
                    <xdr:row>7</xdr:row>
                    <xdr:rowOff>441960</xdr:rowOff>
                  </from>
                  <to>
                    <xdr:col>5</xdr:col>
                    <xdr:colOff>320040</xdr:colOff>
                    <xdr:row>8</xdr:row>
                    <xdr:rowOff>243840</xdr:rowOff>
                  </to>
                </anchor>
              </controlPr>
            </control>
          </mc:Choice>
        </mc:AlternateContent>
        <mc:AlternateContent xmlns:mc="http://schemas.openxmlformats.org/markup-compatibility/2006">
          <mc:Choice Requires="x14">
            <control shapeId="29704" r:id="rId10" name="Check Box 8">
              <controlPr defaultSize="0" autoFill="0" autoLine="0" autoPict="0">
                <anchor moveWithCells="1">
                  <from>
                    <xdr:col>5</xdr:col>
                    <xdr:colOff>129540</xdr:colOff>
                    <xdr:row>8</xdr:row>
                    <xdr:rowOff>236220</xdr:rowOff>
                  </from>
                  <to>
                    <xdr:col>5</xdr:col>
                    <xdr:colOff>320040</xdr:colOff>
                    <xdr:row>9</xdr:row>
                    <xdr:rowOff>243840</xdr:rowOff>
                  </to>
                </anchor>
              </controlPr>
            </control>
          </mc:Choice>
        </mc:AlternateContent>
        <mc:AlternateContent xmlns:mc="http://schemas.openxmlformats.org/markup-compatibility/2006">
          <mc:Choice Requires="x14">
            <control shapeId="29705" r:id="rId11" name="Check Box 9">
              <controlPr defaultSize="0" autoFill="0" autoLine="0" autoPict="0">
                <anchor moveWithCells="1">
                  <from>
                    <xdr:col>5</xdr:col>
                    <xdr:colOff>129540</xdr:colOff>
                    <xdr:row>12</xdr:row>
                    <xdr:rowOff>0</xdr:rowOff>
                  </from>
                  <to>
                    <xdr:col>5</xdr:col>
                    <xdr:colOff>327660</xdr:colOff>
                    <xdr:row>12</xdr:row>
                    <xdr:rowOff>228600</xdr:rowOff>
                  </to>
                </anchor>
              </controlPr>
            </control>
          </mc:Choice>
        </mc:AlternateContent>
        <mc:AlternateContent xmlns:mc="http://schemas.openxmlformats.org/markup-compatibility/2006">
          <mc:Choice Requires="x14">
            <control shapeId="29707" r:id="rId12" name="Check Box 11">
              <controlPr defaultSize="0" autoFill="0" autoLine="0" autoPict="0">
                <anchor moveWithCells="1">
                  <from>
                    <xdr:col>5</xdr:col>
                    <xdr:colOff>144780</xdr:colOff>
                    <xdr:row>13</xdr:row>
                    <xdr:rowOff>60960</xdr:rowOff>
                  </from>
                  <to>
                    <xdr:col>5</xdr:col>
                    <xdr:colOff>365760</xdr:colOff>
                    <xdr:row>13</xdr:row>
                    <xdr:rowOff>289560</xdr:rowOff>
                  </to>
                </anchor>
              </controlPr>
            </control>
          </mc:Choice>
        </mc:AlternateContent>
        <mc:AlternateContent xmlns:mc="http://schemas.openxmlformats.org/markup-compatibility/2006">
          <mc:Choice Requires="x14">
            <control shapeId="29709" r:id="rId13" name="Check Box 13">
              <controlPr defaultSize="0" autoFill="0" autoLine="0" autoPict="0">
                <anchor moveWithCells="1">
                  <from>
                    <xdr:col>5</xdr:col>
                    <xdr:colOff>144780</xdr:colOff>
                    <xdr:row>26</xdr:row>
                    <xdr:rowOff>114300</xdr:rowOff>
                  </from>
                  <to>
                    <xdr:col>5</xdr:col>
                    <xdr:colOff>320040</xdr:colOff>
                    <xdr:row>26</xdr:row>
                    <xdr:rowOff>274320</xdr:rowOff>
                  </to>
                </anchor>
              </controlPr>
            </control>
          </mc:Choice>
        </mc:AlternateContent>
        <mc:AlternateContent xmlns:mc="http://schemas.openxmlformats.org/markup-compatibility/2006">
          <mc:Choice Requires="x14">
            <control shapeId="29710" r:id="rId14" name="Check Box 14">
              <controlPr defaultSize="0" autoFill="0" autoLine="0" autoPict="0">
                <anchor moveWithCells="1">
                  <from>
                    <xdr:col>5</xdr:col>
                    <xdr:colOff>152400</xdr:colOff>
                    <xdr:row>27</xdr:row>
                    <xdr:rowOff>68580</xdr:rowOff>
                  </from>
                  <to>
                    <xdr:col>5</xdr:col>
                    <xdr:colOff>396240</xdr:colOff>
                    <xdr:row>27</xdr:row>
                    <xdr:rowOff>289560</xdr:rowOff>
                  </to>
                </anchor>
              </controlPr>
            </control>
          </mc:Choice>
        </mc:AlternateContent>
        <mc:AlternateContent xmlns:mc="http://schemas.openxmlformats.org/markup-compatibility/2006">
          <mc:Choice Requires="x14">
            <control shapeId="29711" r:id="rId15" name="Check Box 15">
              <controlPr defaultSize="0" autoFill="0" autoLine="0" autoPict="0">
                <anchor moveWithCells="1">
                  <from>
                    <xdr:col>5</xdr:col>
                    <xdr:colOff>160020</xdr:colOff>
                    <xdr:row>28</xdr:row>
                    <xdr:rowOff>76200</xdr:rowOff>
                  </from>
                  <to>
                    <xdr:col>5</xdr:col>
                    <xdr:colOff>396240</xdr:colOff>
                    <xdr:row>28</xdr:row>
                    <xdr:rowOff>281940</xdr:rowOff>
                  </to>
                </anchor>
              </controlPr>
            </control>
          </mc:Choice>
        </mc:AlternateContent>
        <mc:AlternateContent xmlns:mc="http://schemas.openxmlformats.org/markup-compatibility/2006">
          <mc:Choice Requires="x14">
            <control shapeId="29712" r:id="rId16" name="Check Box 16">
              <controlPr defaultSize="0" autoFill="0" autoLine="0" autoPict="0">
                <anchor moveWithCells="1">
                  <from>
                    <xdr:col>5</xdr:col>
                    <xdr:colOff>160020</xdr:colOff>
                    <xdr:row>29</xdr:row>
                    <xdr:rowOff>114300</xdr:rowOff>
                  </from>
                  <to>
                    <xdr:col>5</xdr:col>
                    <xdr:colOff>350520</xdr:colOff>
                    <xdr:row>29</xdr:row>
                    <xdr:rowOff>373380</xdr:rowOff>
                  </to>
                </anchor>
              </controlPr>
            </control>
          </mc:Choice>
        </mc:AlternateContent>
        <mc:AlternateContent xmlns:mc="http://schemas.openxmlformats.org/markup-compatibility/2006">
          <mc:Choice Requires="x14">
            <control shapeId="29713" r:id="rId17" name="Check Box 17">
              <controlPr defaultSize="0" autoFill="0" autoLine="0" autoPict="0">
                <anchor moveWithCells="1">
                  <from>
                    <xdr:col>5</xdr:col>
                    <xdr:colOff>152400</xdr:colOff>
                    <xdr:row>30</xdr:row>
                    <xdr:rowOff>60960</xdr:rowOff>
                  </from>
                  <to>
                    <xdr:col>5</xdr:col>
                    <xdr:colOff>342900</xdr:colOff>
                    <xdr:row>30</xdr:row>
                    <xdr:rowOff>320040</xdr:rowOff>
                  </to>
                </anchor>
              </controlPr>
            </control>
          </mc:Choice>
        </mc:AlternateContent>
        <mc:AlternateContent xmlns:mc="http://schemas.openxmlformats.org/markup-compatibility/2006">
          <mc:Choice Requires="x14">
            <control shapeId="29714" r:id="rId18" name="Check Box 18">
              <controlPr defaultSize="0" autoFill="0" autoLine="0" autoPict="0">
                <anchor moveWithCells="1">
                  <from>
                    <xdr:col>5</xdr:col>
                    <xdr:colOff>129540</xdr:colOff>
                    <xdr:row>9</xdr:row>
                    <xdr:rowOff>236220</xdr:rowOff>
                  </from>
                  <to>
                    <xdr:col>5</xdr:col>
                    <xdr:colOff>320040</xdr:colOff>
                    <xdr:row>11</xdr:row>
                    <xdr:rowOff>7620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BC99-66E9-4904-8585-DA9C3F58949D}">
  <sheetPr codeName="Sheet3">
    <tabColor rgb="FFFFFF00"/>
  </sheetPr>
  <dimension ref="A1:AB55"/>
  <sheetViews>
    <sheetView view="pageBreakPreview" zoomScaleNormal="100" zoomScaleSheetLayoutView="100" workbookViewId="0">
      <selection activeCell="U12" sqref="U12:AB12"/>
    </sheetView>
  </sheetViews>
  <sheetFormatPr defaultRowHeight="13.2"/>
  <cols>
    <col min="1" max="18" width="3.5546875" customWidth="1"/>
    <col min="19" max="26" width="3.44140625" customWidth="1"/>
  </cols>
  <sheetData>
    <row r="1" spans="1:28" ht="22.2" customHeight="1">
      <c r="A1" s="3" t="s">
        <v>0</v>
      </c>
      <c r="B1" s="3"/>
      <c r="C1" s="3"/>
      <c r="D1" s="3"/>
      <c r="E1" s="3"/>
      <c r="F1" s="3"/>
      <c r="G1" s="3"/>
      <c r="H1" s="3"/>
      <c r="I1" s="3"/>
      <c r="J1" s="3"/>
      <c r="K1" s="3"/>
      <c r="L1" s="3"/>
      <c r="M1" s="3"/>
      <c r="N1" s="3"/>
      <c r="O1" s="3"/>
      <c r="P1" s="3"/>
      <c r="Q1" s="3"/>
      <c r="R1" s="3"/>
      <c r="S1" s="3"/>
      <c r="T1" s="3"/>
      <c r="U1" s="3"/>
      <c r="V1" s="3"/>
      <c r="W1" s="3"/>
      <c r="X1" s="3"/>
      <c r="Y1" s="3"/>
      <c r="Z1" s="3"/>
      <c r="AA1" s="3"/>
      <c r="AB1" s="3"/>
    </row>
    <row r="2" spans="1:28">
      <c r="A2" s="3"/>
      <c r="B2" s="3"/>
      <c r="C2" s="3"/>
      <c r="D2" s="3"/>
      <c r="E2" s="3"/>
      <c r="F2" s="3"/>
      <c r="G2" s="3"/>
      <c r="H2" s="3"/>
      <c r="I2" s="3"/>
      <c r="J2" s="3"/>
      <c r="K2" s="3"/>
      <c r="L2" s="3"/>
      <c r="M2" s="3"/>
      <c r="N2" s="3"/>
      <c r="O2" s="3"/>
      <c r="P2" s="3"/>
      <c r="Q2" s="3"/>
      <c r="R2" s="3"/>
      <c r="S2" s="3"/>
      <c r="T2" s="3"/>
      <c r="U2" s="3"/>
      <c r="V2" s="3"/>
      <c r="W2" s="3"/>
      <c r="X2" s="3"/>
      <c r="Y2" s="3"/>
      <c r="Z2" s="3"/>
      <c r="AA2" s="3"/>
      <c r="AB2" s="3"/>
    </row>
    <row r="3" spans="1:28">
      <c r="A3" s="3"/>
      <c r="B3" s="3"/>
      <c r="C3" s="3"/>
      <c r="D3" s="3"/>
      <c r="E3" s="3"/>
      <c r="F3" s="3"/>
      <c r="G3" s="3"/>
      <c r="H3" s="3"/>
      <c r="I3" s="3"/>
      <c r="J3" s="3"/>
      <c r="K3" s="3"/>
      <c r="L3" s="3"/>
      <c r="M3" s="3"/>
      <c r="N3" s="3"/>
      <c r="O3" s="3"/>
      <c r="P3" s="3"/>
      <c r="Q3" s="3"/>
      <c r="R3" s="3"/>
      <c r="S3" s="3"/>
      <c r="T3" s="3"/>
      <c r="U3" s="3"/>
      <c r="V3" s="3"/>
      <c r="W3" s="3"/>
      <c r="X3" s="3"/>
      <c r="Y3" s="3"/>
      <c r="Z3" s="3"/>
      <c r="AA3" s="3"/>
      <c r="AB3" s="3"/>
    </row>
    <row r="4" spans="1:28">
      <c r="A4" s="3"/>
      <c r="B4" s="3"/>
      <c r="C4" s="3"/>
      <c r="D4" s="3"/>
      <c r="E4" s="3"/>
      <c r="F4" s="3"/>
      <c r="G4" s="3"/>
      <c r="H4" s="3"/>
      <c r="I4" s="3"/>
      <c r="J4" s="3"/>
      <c r="K4" s="3"/>
      <c r="L4" s="3"/>
      <c r="M4" s="3"/>
      <c r="N4" s="3"/>
      <c r="O4" s="3"/>
      <c r="P4" s="3"/>
      <c r="Q4" s="3"/>
      <c r="R4" s="3"/>
      <c r="S4" s="3"/>
      <c r="T4" s="3"/>
      <c r="U4" s="3"/>
      <c r="V4" s="3"/>
      <c r="W4" s="3"/>
      <c r="X4" s="3"/>
      <c r="Y4" s="3"/>
      <c r="Z4" s="3"/>
      <c r="AA4" s="3"/>
      <c r="AB4" s="3"/>
    </row>
    <row r="5" spans="1:28" ht="22.2" customHeight="1">
      <c r="A5" s="3"/>
      <c r="B5" s="3"/>
      <c r="C5" s="3"/>
      <c r="D5" s="3"/>
      <c r="E5" s="3"/>
      <c r="F5" s="3"/>
      <c r="G5" s="3"/>
      <c r="H5" s="3"/>
      <c r="I5" s="3"/>
      <c r="J5" s="3"/>
      <c r="K5" s="3"/>
      <c r="L5" s="3"/>
      <c r="M5" s="3"/>
      <c r="N5" s="3"/>
      <c r="O5" s="3"/>
      <c r="P5" s="3"/>
      <c r="Q5" s="3"/>
      <c r="R5" s="3"/>
      <c r="S5" s="3"/>
      <c r="T5" s="3"/>
      <c r="U5" s="189"/>
      <c r="V5" s="189"/>
      <c r="W5" s="545" t="s">
        <v>319</v>
      </c>
      <c r="X5" s="545"/>
      <c r="Y5" s="545"/>
      <c r="Z5" s="545"/>
      <c r="AA5" s="545"/>
      <c r="AB5" s="545"/>
    </row>
    <row r="6" spans="1:28">
      <c r="A6" s="3"/>
      <c r="B6" s="3"/>
      <c r="C6" s="3"/>
      <c r="D6" s="3"/>
      <c r="E6" s="3"/>
      <c r="F6" s="3"/>
      <c r="G6" s="3"/>
      <c r="H6" s="3"/>
      <c r="I6" s="3"/>
      <c r="J6" s="3"/>
      <c r="K6" s="3"/>
      <c r="L6" s="3"/>
      <c r="M6" s="3"/>
      <c r="N6" s="3"/>
      <c r="O6" s="3"/>
      <c r="P6" s="3"/>
      <c r="Q6" s="3"/>
      <c r="R6" s="3"/>
      <c r="S6" s="3"/>
      <c r="T6" s="3"/>
      <c r="U6" s="3"/>
      <c r="V6" s="3"/>
      <c r="W6" s="3"/>
      <c r="X6" s="3"/>
      <c r="Y6" s="3"/>
      <c r="Z6" s="3"/>
      <c r="AA6" s="3"/>
      <c r="AB6" s="3"/>
    </row>
    <row r="7" spans="1:28" ht="21" customHeight="1">
      <c r="A7" s="3"/>
      <c r="B7" s="3" t="s">
        <v>3</v>
      </c>
      <c r="C7" s="3"/>
      <c r="D7" s="3"/>
      <c r="E7" s="3"/>
      <c r="F7" s="3"/>
      <c r="G7" s="3"/>
      <c r="H7" s="3"/>
      <c r="I7" s="3"/>
      <c r="J7" s="3"/>
      <c r="K7" s="3"/>
      <c r="L7" s="3"/>
      <c r="M7" s="3"/>
      <c r="N7" s="3"/>
      <c r="O7" s="3"/>
      <c r="P7" s="3"/>
      <c r="Q7" s="3"/>
      <c r="R7" s="3"/>
      <c r="S7" s="3"/>
      <c r="T7" s="3"/>
      <c r="U7" s="3"/>
      <c r="V7" s="3"/>
      <c r="W7" s="3"/>
      <c r="X7" s="3"/>
      <c r="Y7" s="3"/>
      <c r="Z7" s="3"/>
      <c r="AA7" s="3"/>
      <c r="AB7" s="3"/>
    </row>
    <row r="8" spans="1:28">
      <c r="A8" s="3"/>
      <c r="B8" s="3"/>
      <c r="C8" s="3"/>
      <c r="D8" s="3"/>
      <c r="E8" s="3"/>
      <c r="F8" s="3"/>
      <c r="G8" s="3"/>
      <c r="H8" s="3"/>
      <c r="I8" s="3"/>
      <c r="J8" s="3"/>
      <c r="K8" s="3"/>
      <c r="L8" s="3"/>
      <c r="M8" s="3"/>
      <c r="N8" s="3"/>
      <c r="O8" s="3"/>
      <c r="P8" s="3"/>
      <c r="Q8" s="3"/>
      <c r="R8" s="3"/>
      <c r="S8" s="3"/>
      <c r="T8" s="3"/>
      <c r="U8" s="3"/>
      <c r="V8" s="3"/>
      <c r="W8" s="3"/>
      <c r="X8" s="3"/>
      <c r="Y8" s="3"/>
      <c r="Z8" s="3"/>
      <c r="AA8" s="3"/>
      <c r="AB8" s="3"/>
    </row>
    <row r="9" spans="1:28">
      <c r="A9" s="3"/>
      <c r="B9" s="3"/>
      <c r="C9" s="3"/>
      <c r="D9" s="3"/>
      <c r="E9" s="3"/>
      <c r="F9" s="3"/>
      <c r="G9" s="3"/>
      <c r="H9" s="3"/>
      <c r="I9" s="3"/>
      <c r="J9" s="3"/>
      <c r="K9" s="3"/>
      <c r="L9" s="3"/>
      <c r="M9" s="3"/>
      <c r="N9" s="3"/>
      <c r="O9" s="3"/>
      <c r="P9" s="3"/>
      <c r="Q9" s="3"/>
      <c r="R9" s="3"/>
      <c r="S9" s="3"/>
      <c r="T9" s="3"/>
      <c r="U9" s="3"/>
      <c r="V9" s="3"/>
      <c r="W9" s="3"/>
      <c r="X9" s="3"/>
      <c r="Y9" s="3"/>
      <c r="Z9" s="3"/>
      <c r="AA9" s="3"/>
      <c r="AB9" s="3"/>
    </row>
    <row r="10" spans="1:28" ht="17.399999999999999" customHeight="1">
      <c r="A10" s="3"/>
      <c r="B10" s="3"/>
      <c r="C10" s="3"/>
      <c r="D10" s="3"/>
      <c r="E10" s="3"/>
      <c r="F10" s="3"/>
      <c r="G10" s="3"/>
      <c r="H10" s="3"/>
      <c r="I10" s="3"/>
      <c r="J10" s="3"/>
      <c r="K10" s="3"/>
      <c r="M10" s="3"/>
      <c r="N10" s="3"/>
      <c r="O10" s="3"/>
      <c r="P10" s="3" t="s">
        <v>4</v>
      </c>
      <c r="Q10" s="35"/>
      <c r="S10" s="36"/>
      <c r="T10" s="36"/>
      <c r="U10" s="794" t="str">
        <f>IF(①申請書等!R7="","自動で入力されます",①申請書等!R7)</f>
        <v>自動で入力されます</v>
      </c>
      <c r="V10" s="794"/>
      <c r="W10" s="794"/>
      <c r="X10" s="794"/>
      <c r="Y10" s="794"/>
      <c r="Z10" s="794"/>
      <c r="AA10" s="794"/>
      <c r="AB10" s="794"/>
    </row>
    <row r="11" spans="1:28" ht="17.399999999999999" customHeight="1">
      <c r="A11" s="3"/>
      <c r="B11" s="3"/>
      <c r="C11" s="3"/>
      <c r="D11" s="3"/>
      <c r="E11" s="3"/>
      <c r="F11" s="3"/>
      <c r="G11" s="3"/>
      <c r="H11" s="3"/>
      <c r="I11" s="3"/>
      <c r="J11" s="3"/>
      <c r="K11" s="3"/>
      <c r="M11" s="3"/>
      <c r="N11" s="3"/>
      <c r="O11" s="3"/>
      <c r="P11" s="3" t="s">
        <v>5</v>
      </c>
      <c r="Q11" s="35"/>
      <c r="S11" s="36"/>
      <c r="T11" s="36"/>
      <c r="U11" s="794" t="str">
        <f>IF(①申請書等!R8="","自動で入力されます",①申請書等!R8)</f>
        <v>自動で入力されます</v>
      </c>
      <c r="V11" s="794"/>
      <c r="W11" s="794"/>
      <c r="X11" s="794"/>
      <c r="Y11" s="794"/>
      <c r="Z11" s="794"/>
      <c r="AA11" s="794"/>
      <c r="AB11" s="794"/>
    </row>
    <row r="12" spans="1:28" ht="17.399999999999999" customHeight="1">
      <c r="A12" s="3"/>
      <c r="B12" s="3"/>
      <c r="C12" s="3"/>
      <c r="D12" s="3"/>
      <c r="E12" s="3"/>
      <c r="F12" s="3"/>
      <c r="G12" s="3"/>
      <c r="H12" s="3"/>
      <c r="I12" s="3"/>
      <c r="J12" s="3"/>
      <c r="K12" s="3"/>
      <c r="M12" s="3"/>
      <c r="N12" s="3"/>
      <c r="O12" s="3"/>
      <c r="P12" s="3" t="s">
        <v>6</v>
      </c>
      <c r="Q12" s="35"/>
      <c r="S12" s="36"/>
      <c r="T12" s="36"/>
      <c r="U12" s="794" t="str">
        <f>IF(①申請書等!R9="","自動で入力されます",①申請書等!R9)</f>
        <v>自動で入力されます</v>
      </c>
      <c r="V12" s="794"/>
      <c r="W12" s="794"/>
      <c r="X12" s="794"/>
      <c r="Y12" s="794"/>
      <c r="Z12" s="794"/>
      <c r="AA12" s="794"/>
      <c r="AB12" s="794"/>
    </row>
    <row r="13" spans="1:28">
      <c r="A13" s="3"/>
      <c r="B13" s="3"/>
      <c r="C13" s="3"/>
      <c r="D13" s="3"/>
      <c r="E13" s="3"/>
      <c r="F13" s="3"/>
      <c r="G13" s="3"/>
      <c r="H13" s="3"/>
      <c r="I13" s="3"/>
      <c r="J13" s="3"/>
      <c r="K13" s="3"/>
      <c r="L13" s="3"/>
      <c r="M13" s="3"/>
      <c r="N13" s="3"/>
      <c r="O13" s="3"/>
      <c r="P13" s="3"/>
      <c r="Q13" s="3"/>
      <c r="R13" s="3"/>
      <c r="S13" s="3"/>
      <c r="T13" s="3"/>
      <c r="U13" s="795"/>
      <c r="V13" s="795"/>
      <c r="W13" s="795"/>
      <c r="X13" s="795"/>
      <c r="Y13" s="795"/>
      <c r="Z13" s="795"/>
      <c r="AA13" s="795"/>
      <c r="AB13" s="795"/>
    </row>
    <row r="14" spans="1:28">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row>
    <row r="15" spans="1:28">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row>
    <row r="16" spans="1:28">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row>
    <row r="17" spans="1:28">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row>
    <row r="18" spans="1:28" ht="27" customHeight="1">
      <c r="A18" s="586" t="s">
        <v>111</v>
      </c>
      <c r="B18" s="586"/>
      <c r="C18" s="586"/>
      <c r="D18" s="586"/>
      <c r="E18" s="586"/>
      <c r="F18" s="586"/>
      <c r="G18" s="586"/>
      <c r="H18" s="586"/>
      <c r="I18" s="586"/>
      <c r="J18" s="586"/>
      <c r="K18" s="586"/>
      <c r="L18" s="586"/>
      <c r="M18" s="586"/>
      <c r="N18" s="586"/>
      <c r="O18" s="586"/>
      <c r="P18" s="586"/>
      <c r="Q18" s="586"/>
      <c r="R18" s="586"/>
      <c r="S18" s="586"/>
      <c r="T18" s="586"/>
      <c r="U18" s="586"/>
      <c r="V18" s="586"/>
      <c r="W18" s="586"/>
      <c r="X18" s="586"/>
      <c r="Y18" s="586"/>
      <c r="Z18" s="586"/>
      <c r="AA18" s="586"/>
      <c r="AB18" s="586"/>
    </row>
    <row r="19" spans="1:28">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row>
    <row r="20" spans="1:28">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row>
    <row r="21" spans="1:28">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row>
    <row r="22" spans="1:28">
      <c r="A22" s="582" t="s">
        <v>161</v>
      </c>
      <c r="B22" s="582"/>
      <c r="C22" s="582"/>
      <c r="D22" s="582"/>
      <c r="E22" s="582"/>
      <c r="F22" s="582"/>
      <c r="G22" s="582"/>
      <c r="H22" s="582"/>
      <c r="I22" s="582"/>
      <c r="J22" s="582"/>
      <c r="K22" s="582"/>
      <c r="L22" s="582"/>
      <c r="M22" s="582"/>
      <c r="N22" s="582"/>
      <c r="O22" s="582"/>
      <c r="P22" s="582"/>
      <c r="Q22" s="582"/>
      <c r="R22" s="582"/>
      <c r="S22" s="582"/>
      <c r="T22" s="582"/>
      <c r="U22" s="582"/>
      <c r="V22" s="582"/>
      <c r="W22" s="582"/>
      <c r="X22" s="582"/>
      <c r="Y22" s="582"/>
      <c r="Z22" s="582"/>
      <c r="AA22" s="582"/>
      <c r="AB22" s="582"/>
    </row>
    <row r="23" spans="1:28">
      <c r="A23" s="582"/>
      <c r="B23" s="582"/>
      <c r="C23" s="582"/>
      <c r="D23" s="582"/>
      <c r="E23" s="582"/>
      <c r="F23" s="582"/>
      <c r="G23" s="582"/>
      <c r="H23" s="582"/>
      <c r="I23" s="582"/>
      <c r="J23" s="582"/>
      <c r="K23" s="582"/>
      <c r="L23" s="582"/>
      <c r="M23" s="582"/>
      <c r="N23" s="582"/>
      <c r="O23" s="582"/>
      <c r="P23" s="582"/>
      <c r="Q23" s="582"/>
      <c r="R23" s="582"/>
      <c r="S23" s="582"/>
      <c r="T23" s="582"/>
      <c r="U23" s="582"/>
      <c r="V23" s="582"/>
      <c r="W23" s="582"/>
      <c r="X23" s="582"/>
      <c r="Y23" s="582"/>
      <c r="Z23" s="582"/>
      <c r="AA23" s="582"/>
      <c r="AB23" s="582"/>
    </row>
    <row r="24" spans="1:28">
      <c r="A24" s="582"/>
      <c r="B24" s="582"/>
      <c r="C24" s="582"/>
      <c r="D24" s="582"/>
      <c r="E24" s="582"/>
      <c r="F24" s="582"/>
      <c r="G24" s="582"/>
      <c r="H24" s="582"/>
      <c r="I24" s="582"/>
      <c r="J24" s="582"/>
      <c r="K24" s="582"/>
      <c r="L24" s="582"/>
      <c r="M24" s="582"/>
      <c r="N24" s="582"/>
      <c r="O24" s="582"/>
      <c r="P24" s="582"/>
      <c r="Q24" s="582"/>
      <c r="R24" s="582"/>
      <c r="S24" s="582"/>
      <c r="T24" s="582"/>
      <c r="U24" s="582"/>
      <c r="V24" s="582"/>
      <c r="W24" s="582"/>
      <c r="X24" s="582"/>
      <c r="Y24" s="582"/>
      <c r="Z24" s="582"/>
      <c r="AA24" s="582"/>
      <c r="AB24" s="582"/>
    </row>
    <row r="25" spans="1:28">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row>
    <row r="26" spans="1:28">
      <c r="A26" s="586" t="s">
        <v>7</v>
      </c>
      <c r="B26" s="586"/>
      <c r="C26" s="586"/>
      <c r="D26" s="586"/>
      <c r="E26" s="586"/>
      <c r="F26" s="586"/>
      <c r="G26" s="586"/>
      <c r="H26" s="586"/>
      <c r="I26" s="586"/>
      <c r="J26" s="586"/>
      <c r="K26" s="586"/>
      <c r="L26" s="586"/>
      <c r="M26" s="586"/>
      <c r="N26" s="586"/>
      <c r="O26" s="586"/>
      <c r="P26" s="586"/>
      <c r="Q26" s="586"/>
      <c r="R26" s="586"/>
      <c r="S26" s="586"/>
      <c r="T26" s="586"/>
      <c r="U26" s="586"/>
      <c r="V26" s="586"/>
      <c r="W26" s="586"/>
      <c r="X26" s="586"/>
      <c r="Y26" s="586"/>
      <c r="Z26" s="586"/>
      <c r="AA26" s="586"/>
      <c r="AB26" s="586"/>
    </row>
    <row r="27" spans="1:28">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row>
    <row r="28" spans="1:28">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row>
    <row r="29" spans="1:28" ht="27.6" customHeight="1">
      <c r="A29" s="3">
        <v>1</v>
      </c>
      <c r="B29" s="3"/>
      <c r="C29" s="3" t="s">
        <v>8</v>
      </c>
      <c r="D29" s="3"/>
      <c r="E29" s="3"/>
      <c r="F29" s="3"/>
      <c r="G29" s="3"/>
      <c r="H29" s="3"/>
      <c r="I29" s="3"/>
      <c r="J29" s="3"/>
      <c r="K29" s="3"/>
      <c r="L29" s="3" t="s">
        <v>163</v>
      </c>
      <c r="M29" s="3"/>
      <c r="N29" s="3"/>
      <c r="O29" s="3"/>
      <c r="P29" s="3"/>
      <c r="Q29" s="3"/>
      <c r="R29" s="3"/>
      <c r="S29" s="3"/>
      <c r="T29" s="3"/>
      <c r="U29" s="3"/>
      <c r="V29" s="3"/>
      <c r="W29" s="3"/>
      <c r="X29" s="3"/>
      <c r="Y29" s="3"/>
      <c r="Z29" s="3"/>
      <c r="AA29" s="3"/>
      <c r="AB29" s="3"/>
    </row>
    <row r="30" spans="1:28">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row>
    <row r="31" spans="1:28">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row>
    <row r="32" spans="1:28">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row>
    <row r="33" spans="1:28" ht="21" customHeight="1">
      <c r="A33" s="3">
        <v>2</v>
      </c>
      <c r="B33" s="3"/>
      <c r="C33" s="3" t="s">
        <v>105</v>
      </c>
      <c r="D33" s="3"/>
      <c r="E33" s="3"/>
      <c r="F33" s="3"/>
      <c r="G33" s="3"/>
      <c r="H33" s="3"/>
      <c r="I33" s="3"/>
      <c r="J33" s="3"/>
      <c r="K33" s="3"/>
      <c r="L33" s="3"/>
      <c r="M33" s="3"/>
      <c r="N33" s="793">
        <f>'⑦積算内訳(別紙4関連)'!H133</f>
        <v>0</v>
      </c>
      <c r="O33" s="793"/>
      <c r="P33" s="793"/>
      <c r="Q33" s="793"/>
      <c r="R33" s="793"/>
      <c r="S33" s="793"/>
      <c r="T33" s="3" t="s">
        <v>457</v>
      </c>
      <c r="U33" s="3"/>
      <c r="V33" s="3"/>
      <c r="W33" s="3"/>
      <c r="X33" s="3"/>
      <c r="Y33" s="3"/>
      <c r="Z33" s="3"/>
    </row>
    <row r="34" spans="1:28">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row>
    <row r="35" spans="1:28">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row>
    <row r="36" spans="1:28">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row>
    <row r="37" spans="1:28" ht="16.8" customHeight="1">
      <c r="A37" s="3">
        <v>3</v>
      </c>
      <c r="B37" s="3"/>
      <c r="C37" s="3" t="s">
        <v>9</v>
      </c>
      <c r="D37" s="3"/>
      <c r="E37" s="3"/>
      <c r="F37" s="3"/>
      <c r="G37" s="3"/>
      <c r="H37" s="3"/>
      <c r="I37" s="3"/>
      <c r="J37" s="3"/>
      <c r="K37" s="3"/>
      <c r="L37" s="3"/>
      <c r="M37" s="3"/>
      <c r="N37" s="3"/>
      <c r="O37" s="3"/>
      <c r="P37" s="3"/>
      <c r="Q37" s="3"/>
      <c r="R37" s="3"/>
      <c r="S37" s="3"/>
      <c r="T37" s="3"/>
      <c r="U37" s="3"/>
      <c r="V37" s="3"/>
      <c r="W37" s="3"/>
      <c r="X37" s="3"/>
      <c r="Y37" s="3"/>
      <c r="Z37" s="3"/>
      <c r="AA37" s="3"/>
      <c r="AB37" s="3"/>
    </row>
    <row r="38" spans="1:28" ht="16.8" customHeight="1">
      <c r="A38" s="3"/>
      <c r="B38" s="3"/>
      <c r="C38" s="3" t="s">
        <v>10</v>
      </c>
      <c r="D38" s="3"/>
      <c r="E38" s="3"/>
      <c r="F38" s="3"/>
      <c r="G38" s="3"/>
      <c r="H38" s="3"/>
      <c r="I38" s="3"/>
      <c r="J38" s="3"/>
      <c r="K38" s="3"/>
      <c r="L38" s="3"/>
      <c r="M38" s="3"/>
      <c r="N38" s="3"/>
      <c r="O38" s="3"/>
      <c r="P38" s="3"/>
      <c r="Q38" s="3"/>
      <c r="R38" s="3"/>
      <c r="S38" s="3"/>
      <c r="T38" s="3"/>
      <c r="U38" s="3"/>
      <c r="V38" s="3"/>
      <c r="W38" s="3"/>
      <c r="X38" s="3"/>
      <c r="Y38" s="3"/>
      <c r="Z38" s="3"/>
      <c r="AA38" s="3"/>
      <c r="AB38" s="3"/>
    </row>
    <row r="39" spans="1:28">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row>
    <row r="40" spans="1:28">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row>
    <row r="41" spans="1:28">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row>
    <row r="42" spans="1:28" ht="17.399999999999999" customHeight="1">
      <c r="A42" s="3">
        <v>4</v>
      </c>
      <c r="B42" s="3"/>
      <c r="C42" s="3" t="s">
        <v>106</v>
      </c>
      <c r="D42" s="3"/>
      <c r="E42" s="3"/>
      <c r="F42" s="3"/>
      <c r="G42" s="3"/>
      <c r="H42" s="3"/>
      <c r="I42" s="3"/>
      <c r="J42" s="3"/>
      <c r="K42" s="3"/>
      <c r="L42" s="3"/>
      <c r="M42" s="3"/>
      <c r="N42" s="3"/>
      <c r="O42" s="3"/>
      <c r="P42" s="3"/>
      <c r="Q42" s="3"/>
      <c r="R42" s="3"/>
      <c r="S42" s="3"/>
      <c r="T42" s="3"/>
      <c r="U42" s="3"/>
      <c r="V42" s="3"/>
      <c r="W42" s="3"/>
      <c r="X42" s="3"/>
      <c r="Y42" s="3"/>
      <c r="Z42" s="3"/>
      <c r="AA42" s="3"/>
      <c r="AB42" s="3"/>
    </row>
    <row r="43" spans="1:28" ht="17.399999999999999" customHeight="1">
      <c r="A43" s="3"/>
      <c r="B43" s="3"/>
      <c r="C43" s="28" t="s">
        <v>113</v>
      </c>
      <c r="D43" s="28" t="s">
        <v>11</v>
      </c>
      <c r="E43" s="28"/>
      <c r="F43" s="28"/>
      <c r="G43" s="3"/>
      <c r="H43" s="3" t="s">
        <v>12</v>
      </c>
      <c r="I43" s="795"/>
      <c r="J43" s="795"/>
      <c r="K43" s="795"/>
      <c r="L43" s="795"/>
      <c r="M43" s="795"/>
      <c r="N43" s="795"/>
      <c r="O43" s="795"/>
      <c r="P43" s="795"/>
      <c r="Q43" s="795"/>
      <c r="R43" s="795"/>
      <c r="S43" s="3"/>
      <c r="T43" s="3"/>
      <c r="U43" s="3"/>
      <c r="V43" s="3"/>
      <c r="W43" s="3"/>
      <c r="X43" s="3"/>
      <c r="Y43" s="3"/>
      <c r="Z43" s="3"/>
      <c r="AA43" s="3"/>
      <c r="AB43" s="3"/>
    </row>
    <row r="44" spans="1:28" ht="17.399999999999999" customHeight="1">
      <c r="A44" s="3"/>
      <c r="B44" s="3"/>
      <c r="C44" s="28" t="s">
        <v>114</v>
      </c>
      <c r="D44" s="583" t="s">
        <v>13</v>
      </c>
      <c r="E44" s="583"/>
      <c r="F44" s="583"/>
      <c r="G44" s="583"/>
      <c r="H44" s="3" t="s">
        <v>12</v>
      </c>
      <c r="I44" s="795"/>
      <c r="J44" s="795"/>
      <c r="K44" s="795"/>
      <c r="L44" s="795"/>
      <c r="M44" s="795"/>
      <c r="N44" s="795"/>
      <c r="O44" s="795"/>
      <c r="P44" s="795"/>
      <c r="Q44" s="795"/>
      <c r="R44" s="795"/>
      <c r="S44" s="3"/>
      <c r="T44" s="3"/>
      <c r="U44" s="3"/>
      <c r="V44" s="3"/>
      <c r="W44" s="3"/>
      <c r="X44" s="3"/>
      <c r="Y44" s="3"/>
      <c r="Z44" s="3"/>
      <c r="AA44" s="3"/>
      <c r="AB44" s="3"/>
    </row>
    <row r="45" spans="1:28" ht="17.399999999999999" customHeight="1">
      <c r="A45" s="3"/>
      <c r="B45" s="3"/>
      <c r="C45" s="28" t="s">
        <v>115</v>
      </c>
      <c r="D45" s="295" t="s">
        <v>116</v>
      </c>
      <c r="E45" s="3"/>
      <c r="F45" s="3"/>
      <c r="G45" s="3"/>
      <c r="H45" s="3" t="s">
        <v>12</v>
      </c>
      <c r="I45" s="792"/>
      <c r="J45" s="792"/>
      <c r="K45" s="792"/>
      <c r="L45" s="792"/>
      <c r="M45" s="792"/>
      <c r="N45" s="792"/>
      <c r="O45" s="792"/>
      <c r="P45" s="792"/>
      <c r="Q45" s="792"/>
      <c r="R45" s="792"/>
      <c r="S45" s="3"/>
      <c r="T45" s="3"/>
      <c r="U45" s="3"/>
      <c r="V45" s="3"/>
      <c r="W45" s="3"/>
      <c r="X45" s="3"/>
      <c r="Y45" s="3"/>
      <c r="Z45" s="3"/>
      <c r="AA45" s="3"/>
      <c r="AB45" s="3"/>
    </row>
    <row r="46" spans="1:28">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row>
    <row r="47" spans="1:28">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row>
    <row r="48" spans="1:28">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row>
    <row r="49" spans="1:28">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row>
    <row r="50" spans="1:28">
      <c r="A50" s="3"/>
      <c r="B50" s="3" t="s">
        <v>14</v>
      </c>
      <c r="C50" s="3"/>
      <c r="D50" s="3"/>
      <c r="E50" s="3"/>
      <c r="F50" s="3"/>
      <c r="G50" s="3"/>
      <c r="H50" s="3"/>
      <c r="I50" s="3"/>
      <c r="J50" s="3"/>
      <c r="K50" s="3"/>
      <c r="L50" s="3"/>
      <c r="M50" s="3"/>
      <c r="N50" s="3"/>
      <c r="O50" s="3"/>
      <c r="P50" s="3"/>
      <c r="Q50" s="3"/>
      <c r="R50" s="3"/>
      <c r="S50" s="3"/>
      <c r="T50" s="3"/>
      <c r="U50" s="3"/>
      <c r="V50" s="3"/>
      <c r="W50" s="3"/>
      <c r="X50" s="3"/>
      <c r="Y50" s="3"/>
      <c r="Z50" s="3"/>
      <c r="AA50" s="3"/>
      <c r="AB50" s="3"/>
    </row>
    <row r="51" spans="1:28">
      <c r="A51" s="3"/>
      <c r="B51" s="3">
        <v>1</v>
      </c>
      <c r="C51" s="3"/>
      <c r="D51" s="3" t="s">
        <v>110</v>
      </c>
      <c r="E51" s="3"/>
      <c r="F51" s="3"/>
      <c r="G51" s="3"/>
      <c r="H51" s="3"/>
      <c r="I51" s="3"/>
      <c r="J51" s="3"/>
      <c r="K51" s="3"/>
      <c r="L51" s="3"/>
      <c r="M51" s="3"/>
      <c r="N51" s="3"/>
      <c r="O51" s="3"/>
      <c r="P51" s="3"/>
      <c r="Q51" s="3"/>
      <c r="R51" s="3"/>
      <c r="S51" s="3"/>
      <c r="T51" s="3"/>
      <c r="U51" s="3"/>
      <c r="V51" s="3"/>
      <c r="W51" s="3"/>
      <c r="X51" s="3"/>
      <c r="Y51" s="3"/>
      <c r="Z51" s="3"/>
      <c r="AA51" s="3"/>
      <c r="AB51" s="3"/>
    </row>
    <row r="52" spans="1:28">
      <c r="A52" s="3"/>
      <c r="B52" s="3">
        <v>2</v>
      </c>
      <c r="C52" s="3"/>
      <c r="D52" s="3" t="s">
        <v>112</v>
      </c>
      <c r="E52" s="3"/>
      <c r="F52" s="3"/>
      <c r="G52" s="3"/>
      <c r="H52" s="3"/>
      <c r="I52" s="3"/>
      <c r="J52" s="3"/>
      <c r="K52" s="3"/>
      <c r="L52" s="3"/>
      <c r="M52" s="3"/>
      <c r="N52" s="3"/>
      <c r="O52" s="3"/>
      <c r="P52" s="3"/>
      <c r="Q52" s="3"/>
      <c r="R52" s="3"/>
      <c r="S52" s="3"/>
      <c r="T52" s="3"/>
      <c r="U52" s="3"/>
      <c r="V52" s="3"/>
      <c r="W52" s="3"/>
      <c r="X52" s="3"/>
      <c r="Y52" s="3"/>
      <c r="Z52" s="3"/>
      <c r="AA52" s="3"/>
      <c r="AB52" s="3"/>
    </row>
    <row r="53" spans="1:28">
      <c r="A53" s="3"/>
      <c r="B53" s="3">
        <v>3</v>
      </c>
      <c r="C53" s="3"/>
      <c r="D53" s="3" t="s">
        <v>15</v>
      </c>
      <c r="E53" s="3"/>
      <c r="F53" s="3"/>
      <c r="G53" s="3"/>
      <c r="H53" s="3"/>
      <c r="I53" s="3"/>
      <c r="J53" s="3"/>
      <c r="K53" s="3"/>
      <c r="L53" s="3"/>
      <c r="M53" s="3"/>
      <c r="N53" s="3"/>
      <c r="O53" s="3"/>
      <c r="P53" s="3"/>
      <c r="Q53" s="3"/>
      <c r="R53" s="3"/>
      <c r="S53" s="3"/>
      <c r="T53" s="3"/>
      <c r="U53" s="3"/>
      <c r="V53" s="3"/>
      <c r="W53" s="3"/>
      <c r="X53" s="3"/>
      <c r="Y53" s="3"/>
      <c r="Z53" s="3"/>
      <c r="AA53" s="3"/>
      <c r="AB53" s="3"/>
    </row>
    <row r="54" spans="1:28">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row>
    <row r="55" spans="1:28">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row>
  </sheetData>
  <mergeCells count="13">
    <mergeCell ref="I45:R45"/>
    <mergeCell ref="W5:AB5"/>
    <mergeCell ref="A18:AB18"/>
    <mergeCell ref="A22:AB24"/>
    <mergeCell ref="A26:AB26"/>
    <mergeCell ref="N33:S33"/>
    <mergeCell ref="U10:AB10"/>
    <mergeCell ref="U11:AB11"/>
    <mergeCell ref="U12:AB12"/>
    <mergeCell ref="U13:AB13"/>
    <mergeCell ref="I43:R43"/>
    <mergeCell ref="D44:G44"/>
    <mergeCell ref="I44:R44"/>
  </mergeCells>
  <phoneticPr fontId="3"/>
  <conditionalFormatting sqref="I43:I45">
    <cfRule type="expression" dxfId="18" priority="9">
      <formula>I43=""</formula>
    </cfRule>
  </conditionalFormatting>
  <conditionalFormatting sqref="U10:U12">
    <cfRule type="containsBlanks" dxfId="17" priority="2">
      <formula>LEN(TRIM(U10))=0</formula>
    </cfRule>
  </conditionalFormatting>
  <conditionalFormatting sqref="U10:AB12">
    <cfRule type="containsBlanks" dxfId="16" priority="1">
      <formula>LEN(TRIM(U10))=0</formula>
    </cfRule>
  </conditionalFormatting>
  <conditionalFormatting sqref="W5:AB5">
    <cfRule type="expression" dxfId="15" priority="5">
      <formula>$W$5=""</formula>
    </cfRule>
  </conditionalFormatting>
  <pageMargins left="0.70866141732283472" right="0.70866141732283472" top="0.74803149606299213" bottom="0.74803149606299213" header="0.31496062992125984" footer="0.31496062992125984"/>
  <pageSetup paperSize="9" scale="8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12</vt:i4>
      </vt:variant>
    </vt:vector>
  </HeadingPairs>
  <TitlesOfParts>
    <vt:vector size="31" baseType="lpstr">
      <vt:lpstr>確認事項</vt:lpstr>
      <vt:lpstr>チェックシート（申請）</vt:lpstr>
      <vt:lpstr>①申請書等</vt:lpstr>
      <vt:lpstr>②別紙4</vt:lpstr>
      <vt:lpstr>③（別添１）類似補助金</vt:lpstr>
      <vt:lpstr>④（別紙3）日程表（商品）</vt:lpstr>
      <vt:lpstr>本申請時提出資料</vt:lpstr>
      <vt:lpstr>⑤（本申請）チェックリスト</vt:lpstr>
      <vt:lpstr>⑥様式１号</vt:lpstr>
      <vt:lpstr>⑦積算内訳(別紙4関連)</vt:lpstr>
      <vt:lpstr>【出力のみ】⑧別紙４</vt:lpstr>
      <vt:lpstr>⑨誓約書</vt:lpstr>
      <vt:lpstr>⑩債権者登録</vt:lpstr>
      <vt:lpstr>債権者登録（記入要領）</vt:lpstr>
      <vt:lpstr>通帳コピー（例）</vt:lpstr>
      <vt:lpstr>（参考）宿泊費</vt:lpstr>
      <vt:lpstr>積算内訳（別紙7関連）</vt:lpstr>
      <vt:lpstr>報告書</vt:lpstr>
      <vt:lpstr>所要額一覧報告</vt:lpstr>
      <vt:lpstr>【出力のみ】⑧別紙４!Print_Area</vt:lpstr>
      <vt:lpstr>①申請書等!Print_Area</vt:lpstr>
      <vt:lpstr>②別紙4!Print_Area</vt:lpstr>
      <vt:lpstr>'③（別添１）類似補助金'!Print_Area</vt:lpstr>
      <vt:lpstr>'④（別紙3）日程表（商品）'!Print_Area</vt:lpstr>
      <vt:lpstr>'⑤（本申請）チェックリスト'!Print_Area</vt:lpstr>
      <vt:lpstr>⑨誓約書!Print_Area</vt:lpstr>
      <vt:lpstr>⑩債権者登録!Print_Area</vt:lpstr>
      <vt:lpstr>'チェックシート（申請）'!Print_Area</vt:lpstr>
      <vt:lpstr>報告書!Print_Area</vt:lpstr>
      <vt:lpstr>'④（別紙3）日程表（商品）'!Print_Titles</vt:lpstr>
      <vt:lpstr>'⑦積算内訳(別紙4関連)'!Print_Titles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座間味 翼</dc:creator>
  <cp:lastModifiedBy>長嶺 奈緒</cp:lastModifiedBy>
  <cp:lastPrinted>2025-04-07T02:47:38Z</cp:lastPrinted>
  <dcterms:created xsi:type="dcterms:W3CDTF">2025-03-07T02:47:33Z</dcterms:created>
  <dcterms:modified xsi:type="dcterms:W3CDTF">2025-04-07T04:10:19Z</dcterms:modified>
</cp:coreProperties>
</file>